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ownloads\"/>
    </mc:Choice>
  </mc:AlternateContent>
  <bookViews>
    <workbookView xWindow="0" yWindow="0" windowWidth="20490" windowHeight="7050"/>
  </bookViews>
  <sheets>
    <sheet name="(1) LEER ANTES" sheetId="1" r:id="rId1"/>
    <sheet name="(2) Plan de Trabajo (I+D)" sheetId="2" r:id="rId2"/>
    <sheet name="(3) Carta Gantt" sheetId="3" r:id="rId3"/>
    <sheet name="(4) Presupuesto subcontrato(s)" sheetId="4" r:id="rId4"/>
    <sheet name="(5) Presupuesto Proyecto" sheetId="5" r:id="rId5"/>
    <sheet name="(6) Resumen" sheetId="6" r:id="rId6"/>
  </sheets>
  <externalReferences>
    <externalReference r:id="rId7"/>
  </externalReferences>
  <definedNames>
    <definedName name="empresaid" localSheetId="2">'[1]Plan de Trabajo'!$L$27</definedName>
    <definedName name="empresaid" localSheetId="3">'[1]Plan de Trabajo'!$L$27</definedName>
    <definedName name="empresaid" localSheetId="4">'[1]Plan de Trabajo'!$L$27</definedName>
    <definedName name="empresaid" localSheetId="5">'[1]Plan de Trabajo'!$L$27</definedName>
    <definedName name="empresaid">'(2) Plan de Trabajo (I+D)'!$L$27</definedName>
    <definedName name="innovaid">'(2) Plan de Trabajo (I+D)'!$K$27</definedName>
    <definedName name="pempresaact" localSheetId="1">'(2) Plan de Trabajo (I+D)'!$L$25</definedName>
    <definedName name="pempresaact" localSheetId="2">'[1]Plan de Trabajo'!$L$25</definedName>
    <definedName name="pempresaact" localSheetId="3">'[1]Plan de Trabajo'!$L$25</definedName>
    <definedName name="pempresaact" localSheetId="4">'[1]Plan de Trabajo'!$L$25</definedName>
    <definedName name="pempresaact" localSheetId="5">'[1]Plan de Trabajo'!$L$25</definedName>
    <definedName name="pempresaact">'(2) Plan de Trabajo (I+D)'!$L$25</definedName>
    <definedName name="pempresaid">'(2) Plan de Trabajo (I+D)'!$L$27</definedName>
    <definedName name="pinnovaact" localSheetId="1">'(2) Plan de Trabajo (I+D)'!$K$25</definedName>
    <definedName name="pinnovaact" localSheetId="2">'[1]Plan de Trabajo'!$K$25</definedName>
    <definedName name="pinnovaact" localSheetId="3">'[1]Plan de Trabajo'!$K$25</definedName>
    <definedName name="pinnovaact" localSheetId="4">'[1]Plan de Trabajo'!$K$25</definedName>
    <definedName name="pinnovaact" localSheetId="5">'[1]Plan de Trabajo'!$K$25</definedName>
    <definedName name="pinnovaact">'(2) Plan de Trabajo (I+D)'!$K$25</definedName>
    <definedName name="pinnovaid">'(2) Plan de Trabajo (I+D)'!$K$27</definedName>
    <definedName name="ptotalact" localSheetId="1">'(2) Plan de Trabajo (I+D)'!$J$25</definedName>
    <definedName name="ptotalact" localSheetId="2">'[1]Plan de Trabajo'!$J$25</definedName>
    <definedName name="ptotalact" localSheetId="3">'[1]Plan de Trabajo'!$J$25</definedName>
    <definedName name="ptotalact" localSheetId="4">'[1]Plan de Trabajo'!$J$25</definedName>
    <definedName name="ptotalact" localSheetId="5">'[1]Plan de Trabajo'!$J$25</definedName>
    <definedName name="ptotalact">'(2) Plan de Trabajo (I+D)'!$J$25</definedName>
    <definedName name="ptotalid">'(2) Plan de Trabajo (I+D)'!$J$27</definedName>
    <definedName name="Total_Empresa_en_I_D">'(2) Plan de Trabajo (I+D)'!$L$27</definedName>
    <definedName name="totalid" localSheetId="2">'[1]Plan de Trabajo'!$J$27</definedName>
    <definedName name="totalid" localSheetId="3">'[1]Plan de Trabajo'!$J$27</definedName>
    <definedName name="totalid" localSheetId="4">'[1]Plan de Trabajo'!$J$27</definedName>
    <definedName name="totalid" localSheetId="5">'[1]Plan de Trabajo'!$J$27</definedName>
    <definedName name="totalid">'(2) Plan de Trabajo (I+D)'!$J$27</definedName>
  </definedName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5" i="5" l="1"/>
  <c r="K35" i="5"/>
  <c r="J36" i="5"/>
  <c r="K36" i="5"/>
  <c r="J37" i="5"/>
  <c r="K37" i="5"/>
  <c r="J38" i="5"/>
  <c r="K38" i="5"/>
  <c r="J39" i="5"/>
  <c r="K39" i="5"/>
  <c r="J40" i="5"/>
  <c r="K40" i="5"/>
  <c r="J41" i="5"/>
  <c r="K41" i="5"/>
  <c r="J42" i="5"/>
  <c r="K42" i="5"/>
  <c r="J43" i="5"/>
  <c r="K43" i="5"/>
  <c r="J44" i="5"/>
  <c r="K44" i="5"/>
  <c r="J45" i="5"/>
  <c r="K45" i="5"/>
  <c r="J46" i="5"/>
  <c r="K46" i="5"/>
  <c r="J47" i="5"/>
  <c r="K47" i="5"/>
  <c r="J27" i="2"/>
  <c r="H43" i="4"/>
  <c r="H44" i="4"/>
  <c r="H33" i="4"/>
  <c r="H34" i="4"/>
  <c r="H35" i="4"/>
  <c r="H36" i="4"/>
  <c r="H37" i="4"/>
  <c r="H38" i="4"/>
  <c r="J14" i="5"/>
  <c r="K14" i="5"/>
  <c r="C13" i="6"/>
  <c r="I48" i="5"/>
  <c r="D6" i="6"/>
  <c r="G48" i="5"/>
  <c r="C6" i="6"/>
  <c r="J34" i="5"/>
  <c r="K34" i="5"/>
  <c r="J33" i="5"/>
  <c r="K33" i="5"/>
  <c r="J32" i="5"/>
  <c r="K32" i="5"/>
  <c r="J31" i="5"/>
  <c r="K31" i="5"/>
  <c r="J30" i="5"/>
  <c r="K30" i="5"/>
  <c r="J29" i="5"/>
  <c r="K29" i="5"/>
  <c r="J28" i="5"/>
  <c r="K28" i="5"/>
  <c r="I19" i="5"/>
  <c r="D5" i="6"/>
  <c r="G19" i="5"/>
  <c r="C5" i="6"/>
  <c r="J18" i="5"/>
  <c r="K18" i="5"/>
  <c r="E17" i="5"/>
  <c r="J15" i="5"/>
  <c r="K15" i="5"/>
  <c r="H59" i="4"/>
  <c r="H58" i="4"/>
  <c r="H57" i="4"/>
  <c r="H55" i="4"/>
  <c r="H54" i="4"/>
  <c r="H53" i="4"/>
  <c r="H42" i="4"/>
  <c r="H41" i="4"/>
  <c r="H40" i="4"/>
  <c r="H32" i="4"/>
  <c r="H31" i="4"/>
  <c r="H22" i="4"/>
  <c r="H21" i="4"/>
  <c r="H20" i="4"/>
  <c r="H19" i="4"/>
  <c r="H18" i="4"/>
  <c r="H16" i="4"/>
  <c r="H15" i="4"/>
  <c r="H14" i="4"/>
  <c r="H13" i="4"/>
  <c r="H12" i="4"/>
  <c r="H11" i="4"/>
  <c r="H10" i="4"/>
  <c r="H9" i="4"/>
  <c r="L25" i="2"/>
  <c r="C27" i="6"/>
  <c r="K25" i="2"/>
  <c r="C26" i="6"/>
  <c r="H45" i="4"/>
  <c r="C7" i="6"/>
  <c r="D26" i="6"/>
  <c r="D7" i="6"/>
  <c r="J25" i="2"/>
  <c r="C25" i="6"/>
  <c r="H60" i="4"/>
  <c r="H23" i="4"/>
  <c r="D13" i="6"/>
  <c r="H19" i="5"/>
  <c r="E5" i="6"/>
  <c r="F5" i="6"/>
  <c r="J17" i="5"/>
  <c r="K17" i="5"/>
  <c r="K19" i="5"/>
  <c r="C24" i="6"/>
  <c r="D24" i="6"/>
  <c r="G5" i="6"/>
  <c r="J19" i="5"/>
  <c r="L19" i="5"/>
  <c r="H62" i="4"/>
  <c r="I60" i="4"/>
  <c r="C23" i="6"/>
  <c r="D23" i="6"/>
  <c r="F27" i="5"/>
  <c r="J27" i="5"/>
  <c r="H48" i="5"/>
  <c r="E6" i="6"/>
  <c r="J48" i="5"/>
  <c r="K27" i="5"/>
  <c r="K48" i="5"/>
  <c r="G6" i="6"/>
  <c r="F6" i="6"/>
  <c r="F7" i="6"/>
  <c r="E7" i="6"/>
  <c r="G7" i="6"/>
  <c r="C28" i="6"/>
  <c r="L48" i="5"/>
  <c r="D27" i="6"/>
  <c r="C29" i="6"/>
  <c r="D29" i="6"/>
  <c r="D25" i="6"/>
  <c r="C8" i="6"/>
  <c r="D20" i="6"/>
  <c r="C21" i="6"/>
  <c r="D21" i="6"/>
  <c r="C22" i="6"/>
  <c r="D22" i="6"/>
  <c r="D28" i="6"/>
  <c r="G8" i="6"/>
  <c r="D8" i="6"/>
  <c r="C19" i="6"/>
  <c r="D19" i="6"/>
  <c r="C20" i="6"/>
  <c r="F8" i="6"/>
  <c r="E8" i="6"/>
</calcChain>
</file>

<file path=xl/sharedStrings.xml><?xml version="1.0" encoding="utf-8"?>
<sst xmlns="http://schemas.openxmlformats.org/spreadsheetml/2006/main" count="347" uniqueCount="139">
  <si>
    <t>Actividad</t>
  </si>
  <si>
    <t>Descripción de la actividad</t>
  </si>
  <si>
    <t>¿Que desafios o complejidades involucra su desarrollo ?</t>
  </si>
  <si>
    <t>Presupuesto por actividad ($) (1+2)</t>
  </si>
  <si>
    <t>Desglose Presupuesto Total por actividad</t>
  </si>
  <si>
    <t>(1) Aporte Innova-Chile ($)</t>
  </si>
  <si>
    <t>(2) Aporte Empresa ($)</t>
  </si>
  <si>
    <r>
      <t xml:space="preserve">Objetivo Específico 1: </t>
    </r>
    <r>
      <rPr>
        <b/>
        <sz val="9"/>
        <color rgb="FFC00000"/>
        <rFont val="Arial Narrow"/>
        <family val="2"/>
      </rPr>
      <t>Nombre</t>
    </r>
  </si>
  <si>
    <t>Si/No</t>
  </si>
  <si>
    <t>Justificación</t>
  </si>
  <si>
    <t>1.1</t>
  </si>
  <si>
    <t xml:space="preserve"> </t>
  </si>
  <si>
    <t>SI</t>
  </si>
  <si>
    <t>1.2</t>
  </si>
  <si>
    <t>NO</t>
  </si>
  <si>
    <t>1.3</t>
  </si>
  <si>
    <r>
      <t xml:space="preserve">Objetivo Específico 2: </t>
    </r>
    <r>
      <rPr>
        <b/>
        <sz val="9"/>
        <color rgb="FFC00000"/>
        <rFont val="Arial Narrow"/>
        <family val="2"/>
      </rPr>
      <t>Nombre</t>
    </r>
  </si>
  <si>
    <t>2.1</t>
  </si>
  <si>
    <t>2.2</t>
  </si>
  <si>
    <t>2.3</t>
  </si>
  <si>
    <r>
      <t xml:space="preserve">Objetivo Específico 3: </t>
    </r>
    <r>
      <rPr>
        <b/>
        <sz val="9"/>
        <color rgb="FFC00000"/>
        <rFont val="Arial Narrow"/>
        <family val="2"/>
      </rPr>
      <t>Nombre</t>
    </r>
  </si>
  <si>
    <t>3.1</t>
  </si>
  <si>
    <t>3.2</t>
  </si>
  <si>
    <t>3.3</t>
  </si>
  <si>
    <r>
      <t xml:space="preserve">Objetivo Específico 4: </t>
    </r>
    <r>
      <rPr>
        <b/>
        <sz val="9"/>
        <color rgb="FFC00000"/>
        <rFont val="Arial Narrow"/>
        <family val="2"/>
      </rPr>
      <t>Nombre</t>
    </r>
  </si>
  <si>
    <t>4.1</t>
  </si>
  <si>
    <t>4.2</t>
  </si>
  <si>
    <t xml:space="preserve">  </t>
  </si>
  <si>
    <t>4.3</t>
  </si>
  <si>
    <r>
      <t xml:space="preserve">Objetivo Específico 5: </t>
    </r>
    <r>
      <rPr>
        <b/>
        <sz val="9"/>
        <color rgb="FFC00000"/>
        <rFont val="Arial Narrow"/>
        <family val="2"/>
      </rPr>
      <t>Nombre</t>
    </r>
  </si>
  <si>
    <t>5.1</t>
  </si>
  <si>
    <t>5.2</t>
  </si>
  <si>
    <t>5.3</t>
  </si>
  <si>
    <t>Total del proyecto</t>
  </si>
  <si>
    <t>Total InnovaChile</t>
  </si>
  <si>
    <t>Total Empresa</t>
  </si>
  <si>
    <t>Total del proyecto en I+D</t>
  </si>
  <si>
    <t>Total InnovaChile en I+D</t>
  </si>
  <si>
    <t>Total Empresa en I+D</t>
  </si>
  <si>
    <t>HITO TÉCNICO DE CONTINUIDAD</t>
  </si>
  <si>
    <t>PRESUPUESTO CONSOLIDADO DEL (DE LOS) SUBCONTRATO(S)</t>
  </si>
  <si>
    <t>Si se contrata a más de una entidad, sepáralas en cada cuenta presupuestaria. Cada subcontrato debe cumplir con los requisitos individualmente. Los topes por cuenta también deben cumplirse en el total.</t>
  </si>
  <si>
    <t>Nombre</t>
  </si>
  <si>
    <t>Cargo en el proyecto</t>
  </si>
  <si>
    <t>Profesión y formación</t>
  </si>
  <si>
    <t>Tiempo dedicado N° horas</t>
  </si>
  <si>
    <t>Valor hora ($)</t>
  </si>
  <si>
    <t>Total ($)</t>
  </si>
  <si>
    <t xml:space="preserve">Total </t>
  </si>
  <si>
    <t>Ítem</t>
  </si>
  <si>
    <t>Descripción</t>
  </si>
  <si>
    <t>Cantidad/Unidad de Medida</t>
  </si>
  <si>
    <t>CostoUnitario ($/Unid)</t>
  </si>
  <si>
    <t>Suero bovino, agarosa, buffer y extracto de levadura.</t>
  </si>
  <si>
    <t>Costo Unitario ($)</t>
  </si>
  <si>
    <t>No debe superar el 30% del valor total del subcontrato.</t>
  </si>
  <si>
    <t>Total</t>
  </si>
  <si>
    <t>Completa la siguiente tabla diferenciando entre tipo de aportes pecuniario y valorado .</t>
  </si>
  <si>
    <t>La siguiente tabla se encuentra protegida. La clave de desbloqueo es "corfo". Ten cuidado de no eliminar las fórmulas de cálculo.</t>
  </si>
  <si>
    <t>RECURSOS HUMANOS PREEXISTENTES</t>
  </si>
  <si>
    <t>Experiencia / Justificación</t>
  </si>
  <si>
    <t>InnovaChile ($)</t>
  </si>
  <si>
    <t>BENEFICIARIA</t>
  </si>
  <si>
    <t>Pecuniario</t>
  </si>
  <si>
    <t>Valorado</t>
  </si>
  <si>
    <t>Suma</t>
  </si>
  <si>
    <t>$</t>
  </si>
  <si>
    <t>*</t>
  </si>
  <si>
    <t>RECURSOS HUMANOS A CONTRATAR PARA LA EJECUCIÓN DEL PROYECTO</t>
  </si>
  <si>
    <t>**</t>
  </si>
  <si>
    <t>* Recursos preexistentes son SIEMPRE aportes valorados, aunque se incrementen las remuneraciones por la ejecución del proyecto. Ver bases administrativas generales, numeral 10.3.</t>
  </si>
  <si>
    <t>** Recursos humanos a contratar exclusivamente por la ejecución del proyecto, corresponde a un aporte pecuniario.</t>
  </si>
  <si>
    <t>GASTOS DE OPERACIÓN</t>
  </si>
  <si>
    <t>Cantidad</t>
  </si>
  <si>
    <t>Costo Unitario ($/Unid)</t>
  </si>
  <si>
    <t xml:space="preserve">Contrato(s) Tecnológico(s) </t>
  </si>
  <si>
    <t>Total $</t>
  </si>
  <si>
    <t>CUADRO RESUMEN PRESUPUESTO</t>
  </si>
  <si>
    <t>Esta pestaña permite verificar el cumplimiento de los requisitos de postulación y se encuentra protegida. La clave de desbloqueo es "corfo". NO MODIFICAR LAS FÓRMULAS DE CÁLCULO.</t>
  </si>
  <si>
    <t>Cuentas Financiables</t>
  </si>
  <si>
    <t>Solicitado a Innova Chile ($)</t>
  </si>
  <si>
    <t>Aporte Beneficiario Valorado ($)</t>
  </si>
  <si>
    <t>Recursos Humanos</t>
  </si>
  <si>
    <t>Gastos de Operación</t>
  </si>
  <si>
    <t>TOTAL ($)</t>
  </si>
  <si>
    <t>Porcentajes %</t>
  </si>
  <si>
    <t>VENTAS ANUALES (AÑO 2016) DE LA EMPRESA (EN UF)</t>
  </si>
  <si>
    <t>Ventas Anuales de la empresa en UF</t>
  </si>
  <si>
    <t>No modificar ni eliminar</t>
  </si>
  <si>
    <t>Cumplimiento de presupuesto de acuerdo a las bases del concurso</t>
  </si>
  <si>
    <t>% destinado al contrato tecnológico</t>
  </si>
  <si>
    <t>% de aporte beneficiario</t>
  </si>
  <si>
    <t>% de aporte valorado máximo</t>
  </si>
  <si>
    <t>% del subsidio en personal preexistente</t>
  </si>
  <si>
    <t>% gastos de administración subcontrato</t>
  </si>
  <si>
    <t>Monto máx. Innova Chile</t>
  </si>
  <si>
    <t>Monto total según plan de trabajo</t>
  </si>
  <si>
    <t>Monto Innova según plan de trabajo</t>
  </si>
  <si>
    <t>Monto beneficiario según plan de trabajo</t>
  </si>
  <si>
    <t>% total destinado a I+D</t>
  </si>
  <si>
    <t>% de la empresa destinado a I+D</t>
  </si>
  <si>
    <t>N°</t>
  </si>
  <si>
    <t>Año 1</t>
  </si>
  <si>
    <t>Año 2</t>
  </si>
  <si>
    <t>Aporte Beneficiario Pecuniario ($)</t>
  </si>
  <si>
    <t>Total Aporte Beneficiario ($)</t>
  </si>
  <si>
    <r>
      <rPr>
        <b/>
        <sz val="9"/>
        <color rgb="FFC00000"/>
        <rFont val="Arial Narrow"/>
        <family val="2"/>
      </rPr>
      <t>EJEMPLO:</t>
    </r>
    <r>
      <rPr>
        <sz val="9"/>
        <color theme="1"/>
        <rFont val="Arial Narrow"/>
        <family val="2"/>
      </rPr>
      <t xml:space="preserve"> NOMBRE APELLIDO</t>
    </r>
  </si>
  <si>
    <r>
      <rPr>
        <b/>
        <sz val="9"/>
        <color rgb="FFC00000"/>
        <rFont val="Arial Narrow"/>
        <family val="2"/>
      </rPr>
      <t>EJEMPLO:</t>
    </r>
    <r>
      <rPr>
        <sz val="9"/>
        <color theme="1"/>
        <rFont val="Arial Narrow"/>
        <family val="2"/>
      </rPr>
      <t xml:space="preserve"> MSc en ciencias de la computación, ejecución de proyectos de I+D en la universidad de x, 5 años de experiencia en la industria x</t>
    </r>
  </si>
  <si>
    <r>
      <rPr>
        <b/>
        <sz val="9"/>
        <color rgb="FFC00000"/>
        <rFont val="Arial Narrow"/>
        <family val="2"/>
      </rPr>
      <t>EJEMPLO:</t>
    </r>
    <r>
      <rPr>
        <sz val="9"/>
        <color rgb="FF000000"/>
        <rFont val="Arial Narrow"/>
        <family val="2"/>
      </rPr>
      <t xml:space="preserve"> Medio de cultivo</t>
    </r>
  </si>
  <si>
    <r>
      <rPr>
        <b/>
        <sz val="10"/>
        <color rgb="FFC00000"/>
        <rFont val="Arial Narrow"/>
        <family val="2"/>
      </rPr>
      <t>Recomendación</t>
    </r>
    <r>
      <rPr>
        <sz val="10"/>
        <color rgb="FFC00000"/>
        <rFont val="Arial Narrow"/>
        <family val="2"/>
      </rPr>
      <t>: Dejar traza del cálculo. Usar fórmulas para el cálculo de montos totales (e.g. en N° horas, usar =180*24)</t>
    </r>
  </si>
  <si>
    <r>
      <rPr>
        <b/>
        <sz val="10"/>
        <color rgb="FFC00000"/>
        <rFont val="Arial Narrow"/>
        <family val="2"/>
      </rPr>
      <t>NO MODIFICAR EL COSTO UNITARIO:</t>
    </r>
    <r>
      <rPr>
        <sz val="10"/>
        <color rgb="FFC00000"/>
        <rFont val="Arial Narrow"/>
        <family val="2"/>
      </rPr>
      <t xml:space="preserve"> Se completa automáticamente con los datos de la planilla del subcontrato.</t>
    </r>
  </si>
  <si>
    <r>
      <rPr>
        <b/>
        <sz val="9"/>
        <color rgb="FFC00000"/>
        <rFont val="Arial Narrow"/>
        <family val="2"/>
      </rPr>
      <t>EJEMPLO:</t>
    </r>
    <r>
      <rPr>
        <sz val="9"/>
        <color rgb="FF000000"/>
        <rFont val="Arial Narrow"/>
        <family val="2"/>
      </rPr>
      <t xml:space="preserve"> Overhead</t>
    </r>
  </si>
  <si>
    <r>
      <rPr>
        <b/>
        <sz val="9"/>
        <color rgb="FFC00000"/>
        <rFont val="Arial Narrow"/>
        <family val="2"/>
      </rPr>
      <t>IMPORTANTE</t>
    </r>
    <r>
      <rPr>
        <b/>
        <sz val="9"/>
        <rFont val="Arial Narrow"/>
        <family val="2"/>
      </rPr>
      <t xml:space="preserve">: Los montos totales deben calzar con el presupuesto de las otras pestañas. Este es un acto declarativo, </t>
    </r>
    <r>
      <rPr>
        <b/>
        <sz val="9"/>
        <color rgb="FFC00000"/>
        <rFont val="Arial Narrow"/>
        <family val="2"/>
      </rPr>
      <t>la verificación de las actividades como I+D</t>
    </r>
    <r>
      <rPr>
        <b/>
        <sz val="9"/>
        <rFont val="Arial Narrow"/>
        <family val="2"/>
      </rPr>
      <t xml:space="preserve"> corresponderá a InnovaChile.</t>
    </r>
  </si>
  <si>
    <t xml:space="preserve">Según su apreciación la actividad califica como I+D
¿Por qué? </t>
  </si>
  <si>
    <r>
      <t>RECURSOS HUMANOS ENTIDAD 1 "</t>
    </r>
    <r>
      <rPr>
        <b/>
        <sz val="10"/>
        <color rgb="FFC00000"/>
        <rFont val="Arial Narrow"/>
        <family val="2"/>
      </rPr>
      <t>NOMBRE</t>
    </r>
    <r>
      <rPr>
        <b/>
        <sz val="10"/>
        <color rgb="FF000000"/>
        <rFont val="Arial Narrow"/>
        <family val="2"/>
      </rPr>
      <t>"</t>
    </r>
  </si>
  <si>
    <r>
      <t>RECURSOS HUMANOS ENTIDAD 2 "</t>
    </r>
    <r>
      <rPr>
        <b/>
        <sz val="10"/>
        <color rgb="FFC00000"/>
        <rFont val="Arial Narrow"/>
        <family val="2"/>
      </rPr>
      <t>NOMBRE</t>
    </r>
    <r>
      <rPr>
        <b/>
        <sz val="10"/>
        <color rgb="FF000000"/>
        <rFont val="Arial Narrow"/>
        <family val="2"/>
      </rPr>
      <t>"</t>
    </r>
  </si>
  <si>
    <r>
      <t>INSUMOS ENTIDAD 1 "</t>
    </r>
    <r>
      <rPr>
        <b/>
        <sz val="10"/>
        <color rgb="FFC00000"/>
        <rFont val="Arial Narrow"/>
        <family val="2"/>
      </rPr>
      <t>NOMBRE</t>
    </r>
    <r>
      <rPr>
        <b/>
        <sz val="10"/>
        <color theme="1"/>
        <rFont val="Arial Narrow"/>
        <family val="2"/>
      </rPr>
      <t>"</t>
    </r>
  </si>
  <si>
    <r>
      <t>INSUMOS ENTIDAD 2 "</t>
    </r>
    <r>
      <rPr>
        <b/>
        <sz val="10"/>
        <color rgb="FFC00000"/>
        <rFont val="Arial Narrow"/>
        <family val="2"/>
      </rPr>
      <t>NOMBRE</t>
    </r>
    <r>
      <rPr>
        <b/>
        <sz val="10"/>
        <color theme="1"/>
        <rFont val="Arial Narrow"/>
        <family val="2"/>
      </rPr>
      <t>"</t>
    </r>
  </si>
  <si>
    <r>
      <t>GASTOS BÁSICOS Y DE ADMINISTRACIÓN ENTIDAD 1 "</t>
    </r>
    <r>
      <rPr>
        <b/>
        <sz val="10"/>
        <color rgb="FFC00000"/>
        <rFont val="Arial Narrow"/>
        <family val="2"/>
      </rPr>
      <t>NOMBRE</t>
    </r>
    <r>
      <rPr>
        <b/>
        <sz val="10"/>
        <color rgb="FF000000"/>
        <rFont val="Arial Narrow"/>
        <family val="2"/>
      </rPr>
      <t>"</t>
    </r>
  </si>
  <si>
    <r>
      <t>GASTOS GASTOS BÁSICOS Y DE ADMINISTRACIÓN ENTIDAD 2 "</t>
    </r>
    <r>
      <rPr>
        <b/>
        <sz val="10"/>
        <color rgb="FFC00000"/>
        <rFont val="Arial Narrow"/>
        <family val="2"/>
      </rPr>
      <t>NOMBRE</t>
    </r>
    <r>
      <rPr>
        <b/>
        <sz val="10"/>
        <color rgb="FF000000"/>
        <rFont val="Arial Narrow"/>
        <family val="2"/>
      </rPr>
      <t>"</t>
    </r>
  </si>
  <si>
    <t>Ventas durante el año 2017 en pesos ($)</t>
  </si>
  <si>
    <t>COORDINADOR(A) I+D+i</t>
  </si>
  <si>
    <t>El nivel de ventas anuales en UF se determina con el estado de resultados 2017, con valor UF del 31.12.2017</t>
  </si>
  <si>
    <t>(EXACTAMENTE AL MES 6 SEGÚN EL INICIO REAL)</t>
  </si>
  <si>
    <t>Considerar una planificación por número de meses. El inicio del proyecto estará dado por el tiempo de revisión y de formalización.</t>
  </si>
  <si>
    <t>Verificar que la suma del aporte de Innova y Beneficiaria sea el mismo monto que la multiplicación de cantidad por costo unitario.</t>
  </si>
  <si>
    <t>Nombre de la(s) EI+D+i</t>
  </si>
  <si>
    <t>* Las celdas en naranjo deben completarse manualmente.</t>
  </si>
  <si>
    <t>PRESUPUESTO CONSOLIDADO DEL PROYECTO EN LA EMPRESA</t>
  </si>
  <si>
    <r>
      <rPr>
        <b/>
        <sz val="10"/>
        <color rgb="FFC00000"/>
        <rFont val="Arial Narrow"/>
        <family val="2"/>
      </rPr>
      <t>No olvides completar.</t>
    </r>
    <r>
      <rPr>
        <sz val="10"/>
        <color rgb="FFC00000"/>
        <rFont val="Arial Narrow"/>
        <family val="2"/>
      </rPr>
      <t xml:space="preserve"> El valor de esta celda servirá para verificar el cumplimiento de las bases según el tamaño de la empresa.</t>
    </r>
  </si>
  <si>
    <t>Actividades en las que se utilizará y unidad de medida</t>
  </si>
  <si>
    <t>Cantidad [Unidad de Medida]</t>
  </si>
  <si>
    <t>Necesarios para la obtención de las cepas XX para los ensayos de actividad biocida.</t>
  </si>
  <si>
    <t>Obtención de biomasa y selección de cepas. Objetivo específico 1. Unidad de medida: valor por ensayo unitario.</t>
  </si>
  <si>
    <t>NO PRESUPUESTAR USO DE ESPACIOS FÍSICOS, VIAJES, SERVICIOS (EXTERNALIZADOS O A LA MISMA ENTIDAD) NI OPERACIONES REGULARES. ESTAS SE PUEDEN INCLUIR EN EL PRESUPUESTO DE LA EMPRESA, QUE SE PAGUEN POR SEPARADO.</t>
  </si>
  <si>
    <t>Justificación de su participación en el proyecto</t>
  </si>
  <si>
    <t>IMPORTANTE: INCLUIR AQUÍ EL OVERHEAD Y CUALQUIERA QUE NO SEA DE LAS CATEGORÍAS ANTERIORES. TAMBIÉN APLICA PARA SERVICIOS EXTERNALIZADOS. SI LAS SUBCONTRATACIONES SOBREPASAN EL 30%, SE PUEDEN INCLUIR FUERA DEL CONTRATO.</t>
  </si>
  <si>
    <r>
      <t xml:space="preserve">Fecha Inicio
</t>
    </r>
    <r>
      <rPr>
        <sz val="9"/>
        <rFont val="Arial Narrow"/>
        <family val="2"/>
      </rPr>
      <t>N° mes</t>
    </r>
  </si>
  <si>
    <r>
      <t xml:space="preserve">Fecha Término
</t>
    </r>
    <r>
      <rPr>
        <sz val="9"/>
        <rFont val="Arial Narrow"/>
        <family val="2"/>
      </rPr>
      <t>N° mes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</si>
</sst>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quot;$&quot;\ #,##0;[Red]\-&quot;$&quot;\ #,##0"/>
    <numFmt numFmtId="165" formatCode="_-&quot;$&quot;\ * #,##0.00_-;\-&quot;$&quot;\ * #,##0.00_-;_-&quot;$&quot;\ * &quot;-&quot;??_-;_-@_-"/>
    <numFmt numFmtId="166" formatCode="[$-C0A]mmmm\-yyyy;@"/>
    <numFmt numFmtId="167" formatCode="_-[$$-340A]\ * #,##0_-;\-[$$-340A]\ * #,##0_-;_-[$$-340A]\ * &quot;-&quot;??_-;_-@_-"/>
    <numFmt numFmtId="168" formatCode="00"/>
    <numFmt numFmtId="169" formatCode="_-&quot;$&quot;\ * #,##0_-;\-&quot;$&quot;\ * #,##0_-;_-&quot;$&quot;\ * &quot;-&quot;??_-;_-@_-"/>
    <numFmt numFmtId="170" formatCode="#,##0.0"/>
    <numFmt numFmtId="171" formatCode="#,##0_ ;[Red]\-#,##0\ "/>
  </numFmts>
  <fonts count="26" x14ac:knownFonts="1">
    <font>
      <sz val="11"/>
      <color theme="1"/>
      <name val="Calibri"/>
      <family val="2"/>
      <scheme val="minor"/>
    </font>
    <font>
      <sz val="11"/>
      <color theme="1"/>
      <name val="Calibri"/>
      <family val="2"/>
      <scheme val="minor"/>
    </font>
    <font>
      <sz val="11"/>
      <color theme="1"/>
      <name val="Arial Narrow"/>
      <family val="2"/>
    </font>
    <font>
      <sz val="9"/>
      <color theme="1"/>
      <name val="Arial Narrow"/>
      <family val="2"/>
    </font>
    <font>
      <b/>
      <sz val="9"/>
      <color theme="1"/>
      <name val="Arial Narrow"/>
      <family val="2"/>
    </font>
    <font>
      <b/>
      <sz val="9"/>
      <color rgb="FFC00000"/>
      <name val="Arial Narrow"/>
      <family val="2"/>
    </font>
    <font>
      <b/>
      <sz val="9"/>
      <name val="Arial Narrow"/>
      <family val="2"/>
    </font>
    <font>
      <sz val="9"/>
      <name val="Arial Narrow"/>
      <family val="2"/>
    </font>
    <font>
      <b/>
      <sz val="9"/>
      <color indexed="8"/>
      <name val="Arial Narrow"/>
      <family val="2"/>
    </font>
    <font>
      <b/>
      <sz val="9"/>
      <color rgb="FF3386FF"/>
      <name val="Arial Narrow"/>
      <family val="2"/>
    </font>
    <font>
      <sz val="10"/>
      <color theme="1"/>
      <name val="Arial Narrow"/>
      <family val="2"/>
    </font>
    <font>
      <b/>
      <sz val="14"/>
      <color theme="1"/>
      <name val="Arial Narrow"/>
      <family val="2"/>
    </font>
    <font>
      <sz val="11"/>
      <color rgb="FFFF0000"/>
      <name val="Arial Narrow"/>
      <family val="2"/>
    </font>
    <font>
      <b/>
      <sz val="10"/>
      <color rgb="FF000000"/>
      <name val="Arial Narrow"/>
      <family val="2"/>
    </font>
    <font>
      <b/>
      <sz val="10"/>
      <color theme="1"/>
      <name val="Arial Narrow"/>
      <family val="2"/>
    </font>
    <font>
      <sz val="9"/>
      <color rgb="FF000000"/>
      <name val="Arial Narrow"/>
      <family val="2"/>
    </font>
    <font>
      <sz val="9"/>
      <color rgb="FFC00000"/>
      <name val="Arial Narrow"/>
      <family val="2"/>
    </font>
    <font>
      <b/>
      <sz val="10"/>
      <color rgb="FFC00000"/>
      <name val="Arial Narrow"/>
      <family val="2"/>
    </font>
    <font>
      <sz val="10"/>
      <color rgb="FFC00000"/>
      <name val="Arial Narrow"/>
      <family val="2"/>
    </font>
    <font>
      <b/>
      <sz val="11"/>
      <color theme="1"/>
      <name val="Arial Narrow"/>
      <family val="2"/>
    </font>
    <font>
      <sz val="10"/>
      <color rgb="FF000000"/>
      <name val="Arial Narrow"/>
      <family val="2"/>
    </font>
    <font>
      <b/>
      <sz val="14"/>
      <color theme="0"/>
      <name val="Arial Narrow"/>
      <family val="2"/>
    </font>
    <font>
      <b/>
      <sz val="12"/>
      <color theme="0"/>
      <name val="Arial Narrow"/>
      <family val="2"/>
    </font>
    <font>
      <b/>
      <sz val="9"/>
      <color theme="8" tint="-0.249977111117893"/>
      <name val="Arial Narrow"/>
      <family val="2"/>
    </font>
    <font>
      <sz val="9"/>
      <color rgb="FFFF0000"/>
      <name val="Arial Narrow"/>
      <family val="2"/>
    </font>
    <font>
      <sz val="24"/>
      <color rgb="FFC00000"/>
      <name val="Arial Narrow"/>
      <family val="2"/>
    </font>
  </fonts>
  <fills count="10">
    <fill>
      <patternFill patternType="none"/>
    </fill>
    <fill>
      <patternFill patternType="gray125"/>
    </fill>
    <fill>
      <patternFill patternType="solid">
        <fgColor theme="8"/>
        <bgColor indexed="64"/>
      </patternFill>
    </fill>
    <fill>
      <patternFill patternType="solid">
        <fgColor theme="0"/>
        <bgColor indexed="64"/>
      </patternFill>
    </fill>
    <fill>
      <patternFill patternType="solid">
        <fgColor theme="7"/>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5"/>
        <bgColor indexed="64"/>
      </patternFill>
    </fill>
    <fill>
      <patternFill patternType="solid">
        <fgColor rgb="FF7499EC"/>
        <bgColor indexed="64"/>
      </patternFill>
    </fill>
  </fills>
  <borders count="43">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right style="thin">
        <color indexed="64"/>
      </right>
      <top style="medium">
        <color auto="1"/>
      </top>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thin">
        <color indexed="64"/>
      </left>
      <right/>
      <top style="thin">
        <color indexed="64"/>
      </top>
      <bottom/>
      <diagonal/>
    </border>
    <border>
      <left style="thin">
        <color auto="1"/>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bottom style="medium">
        <color auto="1"/>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auto="1"/>
      </left>
      <right style="thin">
        <color auto="1"/>
      </right>
      <top style="medium">
        <color auto="1"/>
      </top>
      <bottom/>
      <diagonal/>
    </border>
    <border>
      <left style="thin">
        <color auto="1"/>
      </left>
      <right style="medium">
        <color auto="1"/>
      </right>
      <top style="medium">
        <color auto="1"/>
      </top>
      <bottom style="thin">
        <color auto="1"/>
      </bottom>
      <diagonal/>
    </border>
    <border>
      <left style="medium">
        <color auto="1"/>
      </left>
      <right style="thin">
        <color auto="1"/>
      </right>
      <top/>
      <bottom style="thin">
        <color auto="1"/>
      </bottom>
      <diagonal/>
    </border>
    <border>
      <left style="mediumDashed">
        <color rgb="FF3386FF"/>
      </left>
      <right style="thin">
        <color indexed="64"/>
      </right>
      <top style="thin">
        <color indexed="64"/>
      </top>
      <bottom style="thin">
        <color indexed="64"/>
      </bottom>
      <diagonal/>
    </border>
    <border>
      <left style="mediumDashed">
        <color rgb="FF3386FF"/>
      </left>
      <right/>
      <top style="thin">
        <color indexed="64"/>
      </top>
      <bottom style="thin">
        <color indexed="64"/>
      </bottom>
      <diagonal/>
    </border>
    <border>
      <left style="thin">
        <color indexed="64"/>
      </left>
      <right/>
      <top style="thin">
        <color indexed="64"/>
      </top>
      <bottom style="medium">
        <color auto="1"/>
      </bottom>
      <diagonal/>
    </border>
    <border>
      <left style="mediumDashed">
        <color rgb="FF3386FF"/>
      </left>
      <right style="thin">
        <color auto="1"/>
      </right>
      <top style="thin">
        <color indexed="64"/>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rgb="FF000000"/>
      </left>
      <right style="thin">
        <color rgb="FF000000"/>
      </right>
      <top style="thin">
        <color rgb="FF000000"/>
      </top>
      <bottom style="thin">
        <color rgb="FF000000"/>
      </bottom>
      <diagonal/>
    </border>
  </borders>
  <cellStyleXfs count="3">
    <xf numFmtId="0" fontId="0" fillId="0" borderId="0"/>
    <xf numFmtId="165" fontId="1" fillId="0" borderId="0" applyFont="0" applyFill="0" applyBorder="0" applyAlignment="0" applyProtection="0"/>
    <xf numFmtId="9" fontId="1" fillId="0" borderId="0" applyFont="0" applyFill="0" applyBorder="0" applyAlignment="0" applyProtection="0"/>
  </cellStyleXfs>
  <cellXfs count="233">
    <xf numFmtId="0" fontId="0" fillId="0" borderId="0" xfId="0"/>
    <xf numFmtId="0" fontId="2" fillId="0" borderId="0" xfId="0" applyFont="1"/>
    <xf numFmtId="0" fontId="3" fillId="0" borderId="0" xfId="0" applyFont="1" applyAlignment="1">
      <alignment vertical="center"/>
    </xf>
    <xf numFmtId="0" fontId="3" fillId="0" borderId="8" xfId="0" applyFont="1" applyBorder="1" applyAlignment="1">
      <alignment horizontal="center" vertical="center"/>
    </xf>
    <xf numFmtId="0" fontId="3" fillId="3" borderId="9" xfId="0" applyFont="1" applyFill="1" applyBorder="1" applyAlignment="1" applyProtection="1">
      <alignment vertical="center" wrapText="1"/>
      <protection locked="0"/>
    </xf>
    <xf numFmtId="166" fontId="4" fillId="3" borderId="9" xfId="0" applyNumberFormat="1" applyFont="1" applyFill="1" applyBorder="1" applyAlignment="1" applyProtection="1">
      <alignment horizontal="center" vertical="center" wrapText="1"/>
      <protection locked="0"/>
    </xf>
    <xf numFmtId="166" fontId="4" fillId="3" borderId="12" xfId="0" applyNumberFormat="1" applyFont="1" applyFill="1" applyBorder="1" applyAlignment="1" applyProtection="1">
      <alignment horizontal="center" vertical="center" wrapText="1"/>
      <protection locked="0"/>
    </xf>
    <xf numFmtId="0" fontId="3" fillId="3" borderId="9" xfId="0" applyFont="1" applyFill="1" applyBorder="1" applyAlignment="1" applyProtection="1">
      <alignment horizontal="center" vertical="center" wrapText="1"/>
      <protection locked="0"/>
    </xf>
    <xf numFmtId="9" fontId="3" fillId="3" borderId="9" xfId="0" applyNumberFormat="1" applyFont="1" applyFill="1" applyBorder="1" applyAlignment="1" applyProtection="1">
      <alignment vertical="center" wrapText="1"/>
      <protection locked="0"/>
    </xf>
    <xf numFmtId="0" fontId="3" fillId="3" borderId="20" xfId="0" applyFont="1" applyFill="1" applyBorder="1" applyAlignment="1" applyProtection="1">
      <alignment vertical="center" wrapText="1"/>
      <protection locked="0"/>
    </xf>
    <xf numFmtId="0" fontId="3" fillId="3" borderId="21" xfId="0" applyFont="1" applyFill="1" applyBorder="1" applyAlignment="1" applyProtection="1">
      <alignment vertical="center" wrapText="1"/>
      <protection locked="0"/>
    </xf>
    <xf numFmtId="0" fontId="4" fillId="3" borderId="9" xfId="0" applyFont="1" applyFill="1" applyBorder="1" applyAlignment="1" applyProtection="1">
      <alignment vertical="center" wrapText="1"/>
      <protection locked="0"/>
    </xf>
    <xf numFmtId="0" fontId="3" fillId="3" borderId="22" xfId="0" applyFont="1" applyFill="1" applyBorder="1" applyAlignment="1" applyProtection="1">
      <alignment vertical="center" wrapText="1"/>
      <protection locked="0"/>
    </xf>
    <xf numFmtId="0" fontId="3" fillId="3" borderId="11" xfId="0" applyFont="1" applyFill="1" applyBorder="1" applyAlignment="1" applyProtection="1">
      <alignment horizontal="center" vertical="center" wrapText="1"/>
      <protection locked="0"/>
    </xf>
    <xf numFmtId="0" fontId="4" fillId="3" borderId="9" xfId="0" applyFont="1" applyFill="1" applyBorder="1" applyAlignment="1" applyProtection="1">
      <alignment horizontal="center" vertical="center" wrapText="1"/>
      <protection locked="0"/>
    </xf>
    <xf numFmtId="0" fontId="3" fillId="0" borderId="24" xfId="0" applyFont="1" applyBorder="1" applyAlignment="1">
      <alignment horizontal="center" vertical="center"/>
    </xf>
    <xf numFmtId="0" fontId="3" fillId="3" borderId="25" xfId="0" applyFont="1" applyFill="1" applyBorder="1" applyAlignment="1" applyProtection="1">
      <alignment vertical="center" wrapText="1"/>
      <protection locked="0"/>
    </xf>
    <xf numFmtId="166" fontId="4" fillId="3" borderId="26" xfId="0" applyNumberFormat="1" applyFont="1" applyFill="1" applyBorder="1" applyAlignment="1" applyProtection="1">
      <alignment horizontal="center" vertical="center" wrapText="1"/>
      <protection locked="0"/>
    </xf>
    <xf numFmtId="0" fontId="4" fillId="3" borderId="27" xfId="0" applyFont="1" applyFill="1" applyBorder="1" applyAlignment="1" applyProtection="1">
      <alignment horizontal="center" vertical="center" wrapText="1"/>
      <protection locked="0"/>
    </xf>
    <xf numFmtId="0" fontId="4" fillId="3" borderId="27" xfId="0" applyFont="1" applyFill="1" applyBorder="1" applyAlignment="1" applyProtection="1">
      <alignment vertical="center" wrapText="1"/>
      <protection locked="0"/>
    </xf>
    <xf numFmtId="168" fontId="3" fillId="0" borderId="0" xfId="0" applyNumberFormat="1" applyFont="1" applyBorder="1" applyAlignment="1">
      <alignment horizontal="center" vertical="center"/>
    </xf>
    <xf numFmtId="0" fontId="3" fillId="0" borderId="0" xfId="0" applyFont="1" applyFill="1" applyBorder="1" applyAlignment="1" applyProtection="1">
      <alignment vertical="center" wrapText="1"/>
      <protection locked="0"/>
    </xf>
    <xf numFmtId="0" fontId="4" fillId="0" borderId="0" xfId="0" applyFont="1" applyFill="1" applyBorder="1" applyAlignment="1" applyProtection="1">
      <alignment vertical="center" wrapText="1"/>
      <protection locked="0"/>
    </xf>
    <xf numFmtId="166" fontId="4" fillId="0" borderId="0" xfId="0" applyNumberFormat="1" applyFont="1" applyFill="1" applyBorder="1" applyAlignment="1" applyProtection="1">
      <alignment horizontal="center" vertical="center" wrapText="1"/>
      <protection locked="0"/>
    </xf>
    <xf numFmtId="3" fontId="4" fillId="0" borderId="0" xfId="0" applyNumberFormat="1" applyFont="1" applyFill="1" applyBorder="1" applyAlignment="1" applyProtection="1">
      <alignment vertical="center" wrapText="1"/>
      <protection locked="0"/>
    </xf>
    <xf numFmtId="166" fontId="3" fillId="0" borderId="0" xfId="0" applyNumberFormat="1" applyFont="1" applyFill="1" applyBorder="1" applyAlignment="1" applyProtection="1">
      <alignment vertical="center" wrapText="1"/>
      <protection locked="0"/>
    </xf>
    <xf numFmtId="3" fontId="3" fillId="0" borderId="0" xfId="0" applyNumberFormat="1" applyFont="1" applyFill="1" applyBorder="1" applyAlignment="1" applyProtection="1">
      <alignment vertical="center" wrapText="1"/>
      <protection locked="0"/>
    </xf>
    <xf numFmtId="0" fontId="3" fillId="0" borderId="0" xfId="0" applyFont="1" applyBorder="1" applyAlignment="1">
      <alignment vertical="center"/>
    </xf>
    <xf numFmtId="0" fontId="3" fillId="0" borderId="9" xfId="0" applyFont="1" applyFill="1" applyBorder="1" applyAlignment="1" applyProtection="1">
      <alignment vertical="center" wrapText="1"/>
      <protection locked="0"/>
    </xf>
    <xf numFmtId="166" fontId="4" fillId="0" borderId="9" xfId="0" applyNumberFormat="1" applyFont="1" applyFill="1" applyBorder="1" applyAlignment="1" applyProtection="1">
      <alignment horizontal="center" vertical="center" wrapText="1"/>
      <protection locked="0"/>
    </xf>
    <xf numFmtId="9" fontId="3" fillId="0" borderId="9" xfId="0" applyNumberFormat="1" applyFont="1" applyFill="1" applyBorder="1" applyAlignment="1" applyProtection="1">
      <alignment vertical="center" wrapText="1"/>
      <protection locked="0"/>
    </xf>
    <xf numFmtId="0" fontId="3" fillId="0" borderId="25" xfId="0" applyFont="1" applyFill="1" applyBorder="1" applyAlignment="1" applyProtection="1">
      <alignment vertical="center" wrapText="1"/>
      <protection locked="0"/>
    </xf>
    <xf numFmtId="166" fontId="4" fillId="0" borderId="25" xfId="0" applyNumberFormat="1" applyFont="1" applyFill="1" applyBorder="1" applyAlignment="1" applyProtection="1">
      <alignment horizontal="center" vertical="center" wrapText="1"/>
      <protection locked="0"/>
    </xf>
    <xf numFmtId="0" fontId="12" fillId="0" borderId="0" xfId="0" applyFont="1"/>
    <xf numFmtId="0" fontId="17" fillId="0" borderId="0" xfId="0" applyFont="1" applyBorder="1" applyAlignment="1">
      <alignment vertical="center"/>
    </xf>
    <xf numFmtId="0" fontId="15" fillId="0" borderId="0" xfId="0" applyFont="1" applyBorder="1" applyAlignment="1">
      <alignment vertical="center" wrapText="1"/>
    </xf>
    <xf numFmtId="164" fontId="15" fillId="0" borderId="0" xfId="0" applyNumberFormat="1" applyFont="1" applyBorder="1" applyAlignment="1">
      <alignment horizontal="center" vertical="center" wrapText="1"/>
    </xf>
    <xf numFmtId="0" fontId="15" fillId="0" borderId="0" xfId="0" applyFont="1" applyFill="1" applyBorder="1" applyAlignment="1" applyProtection="1">
      <alignment vertical="center" wrapText="1"/>
      <protection locked="0"/>
    </xf>
    <xf numFmtId="0" fontId="15" fillId="3" borderId="9" xfId="0" applyFont="1" applyFill="1" applyBorder="1" applyAlignment="1" applyProtection="1">
      <alignment vertical="center" wrapText="1"/>
    </xf>
    <xf numFmtId="0" fontId="4" fillId="5" borderId="42" xfId="0" applyFont="1" applyFill="1" applyBorder="1" applyAlignment="1">
      <alignment horizontal="center" vertical="center" wrapText="1"/>
    </xf>
    <xf numFmtId="0" fontId="4" fillId="0" borderId="42" xfId="0" applyFont="1" applyBorder="1" applyAlignment="1">
      <alignment wrapText="1"/>
    </xf>
    <xf numFmtId="0" fontId="4" fillId="5" borderId="42" xfId="0" applyFont="1" applyFill="1" applyBorder="1" applyAlignment="1">
      <alignment wrapText="1"/>
    </xf>
    <xf numFmtId="0" fontId="4" fillId="0" borderId="0" xfId="0" applyFont="1" applyFill="1" applyBorder="1" applyAlignment="1">
      <alignment wrapText="1"/>
    </xf>
    <xf numFmtId="9" fontId="3" fillId="0" borderId="0" xfId="2" applyFont="1" applyFill="1" applyBorder="1" applyAlignment="1">
      <alignment wrapText="1"/>
    </xf>
    <xf numFmtId="0" fontId="2" fillId="0" borderId="0" xfId="0" applyFont="1" applyFill="1"/>
    <xf numFmtId="0" fontId="11" fillId="0" borderId="0" xfId="0" applyFont="1" applyAlignment="1" applyProtection="1"/>
    <xf numFmtId="2" fontId="3" fillId="0" borderId="0" xfId="2" applyNumberFormat="1" applyFont="1" applyFill="1" applyBorder="1" applyAlignment="1">
      <alignment wrapText="1"/>
    </xf>
    <xf numFmtId="0" fontId="3" fillId="0" borderId="0" xfId="2" applyNumberFormat="1" applyFont="1" applyFill="1" applyBorder="1" applyAlignment="1">
      <alignment wrapText="1"/>
    </xf>
    <xf numFmtId="0" fontId="10" fillId="0" borderId="9" xfId="0" applyFont="1" applyFill="1" applyBorder="1"/>
    <xf numFmtId="0" fontId="19" fillId="0" borderId="9" xfId="0" applyFont="1" applyBorder="1" applyAlignment="1">
      <alignment horizontal="center"/>
    </xf>
    <xf numFmtId="0" fontId="16" fillId="0" borderId="0" xfId="0" applyFont="1" applyAlignment="1">
      <alignment vertical="center"/>
    </xf>
    <xf numFmtId="0" fontId="10" fillId="0" borderId="9" xfId="0" applyFont="1" applyFill="1" applyBorder="1" applyAlignment="1">
      <alignment wrapText="1"/>
    </xf>
    <xf numFmtId="0" fontId="23" fillId="0" borderId="0" xfId="0" applyFont="1" applyProtection="1">
      <protection locked="0"/>
    </xf>
    <xf numFmtId="0" fontId="23" fillId="0" borderId="0" xfId="0" applyFont="1" applyFill="1" applyBorder="1" applyAlignment="1" applyProtection="1"/>
    <xf numFmtId="0" fontId="23" fillId="0" borderId="0" xfId="0" applyFont="1" applyAlignment="1">
      <alignment vertical="center"/>
    </xf>
    <xf numFmtId="0" fontId="3" fillId="6" borderId="9" xfId="0" applyFont="1" applyFill="1" applyBorder="1" applyAlignment="1" applyProtection="1">
      <alignment vertical="center" wrapText="1"/>
      <protection locked="0"/>
    </xf>
    <xf numFmtId="0" fontId="3" fillId="6" borderId="11" xfId="0" applyFont="1" applyFill="1" applyBorder="1" applyAlignment="1" applyProtection="1">
      <alignment vertical="center" wrapText="1"/>
      <protection locked="0"/>
    </xf>
    <xf numFmtId="169" fontId="3" fillId="6" borderId="9" xfId="1" applyNumberFormat="1" applyFont="1" applyFill="1" applyBorder="1" applyAlignment="1" applyProtection="1">
      <alignment vertical="center"/>
      <protection locked="0"/>
    </xf>
    <xf numFmtId="0" fontId="15" fillId="6" borderId="9" xfId="0" applyFont="1" applyFill="1" applyBorder="1" applyAlignment="1" applyProtection="1">
      <alignment vertical="center" wrapText="1"/>
      <protection locked="0"/>
    </xf>
    <xf numFmtId="0" fontId="15" fillId="0" borderId="0" xfId="0" applyFont="1" applyBorder="1" applyAlignment="1">
      <alignment horizontal="center" vertical="center" wrapText="1"/>
    </xf>
    <xf numFmtId="165" fontId="4" fillId="0" borderId="0" xfId="1" applyFont="1" applyFill="1" applyBorder="1" applyAlignment="1">
      <alignment wrapText="1"/>
    </xf>
    <xf numFmtId="0" fontId="2" fillId="0" borderId="0" xfId="0" applyFont="1" applyFill="1" applyBorder="1" applyAlignment="1">
      <alignment vertical="center"/>
    </xf>
    <xf numFmtId="0" fontId="2" fillId="0" borderId="0" xfId="0" applyFont="1" applyAlignment="1">
      <alignment vertical="center"/>
    </xf>
    <xf numFmtId="0" fontId="11" fillId="0" borderId="0" xfId="0" applyFont="1" applyAlignment="1">
      <alignment vertical="center"/>
    </xf>
    <xf numFmtId="0" fontId="10" fillId="0" borderId="0" xfId="0" applyFont="1" applyAlignment="1" applyProtection="1">
      <alignment vertical="center"/>
      <protection locked="0"/>
    </xf>
    <xf numFmtId="0" fontId="12" fillId="0" borderId="0" xfId="0" applyFont="1" applyAlignment="1">
      <alignment vertical="center"/>
    </xf>
    <xf numFmtId="0" fontId="3" fillId="6" borderId="9" xfId="0" applyFont="1" applyFill="1" applyBorder="1" applyAlignment="1" applyProtection="1">
      <alignment vertical="center"/>
      <protection locked="0"/>
    </xf>
    <xf numFmtId="0" fontId="3" fillId="3" borderId="9" xfId="0" applyFont="1" applyFill="1" applyBorder="1" applyAlignment="1" applyProtection="1">
      <alignment vertical="center"/>
    </xf>
    <xf numFmtId="0" fontId="10" fillId="0" borderId="0" xfId="0" applyFont="1" applyAlignment="1">
      <alignment vertical="center"/>
    </xf>
    <xf numFmtId="0" fontId="10" fillId="0" borderId="9" xfId="0" applyFont="1" applyBorder="1" applyAlignment="1">
      <alignment vertical="center"/>
    </xf>
    <xf numFmtId="0" fontId="3" fillId="6" borderId="9" xfId="0" applyFont="1" applyFill="1" applyBorder="1" applyAlignment="1" applyProtection="1">
      <alignment horizontal="center" vertical="center" wrapText="1"/>
      <protection locked="0"/>
    </xf>
    <xf numFmtId="0" fontId="3" fillId="6" borderId="20" xfId="0" applyFont="1" applyFill="1" applyBorder="1" applyAlignment="1" applyProtection="1">
      <alignment horizontal="center" vertical="center" wrapText="1"/>
      <protection locked="0"/>
    </xf>
    <xf numFmtId="0" fontId="3" fillId="6" borderId="12" xfId="0" applyFont="1" applyFill="1" applyBorder="1" applyAlignment="1" applyProtection="1">
      <alignment horizontal="center" vertical="center" wrapText="1"/>
      <protection locked="0"/>
    </xf>
    <xf numFmtId="0" fontId="18" fillId="0" borderId="0" xfId="0" applyFont="1" applyAlignment="1">
      <alignment vertical="center"/>
    </xf>
    <xf numFmtId="0" fontId="2" fillId="0" borderId="40" xfId="0" applyFont="1" applyBorder="1" applyAlignment="1">
      <alignment vertical="center"/>
    </xf>
    <xf numFmtId="0" fontId="15" fillId="3" borderId="9" xfId="0" applyFont="1" applyFill="1" applyBorder="1" applyAlignment="1" applyProtection="1">
      <alignment horizontal="right" vertical="center" wrapText="1"/>
    </xf>
    <xf numFmtId="171" fontId="15" fillId="3" borderId="9" xfId="0" applyNumberFormat="1" applyFont="1" applyFill="1" applyBorder="1" applyAlignment="1" applyProtection="1">
      <alignment horizontal="right" vertical="center" wrapText="1"/>
    </xf>
    <xf numFmtId="171" fontId="15" fillId="3" borderId="41" xfId="0" applyNumberFormat="1" applyFont="1" applyFill="1" applyBorder="1" applyAlignment="1" applyProtection="1">
      <alignment horizontal="right" vertical="center" wrapText="1"/>
    </xf>
    <xf numFmtId="171" fontId="3" fillId="3" borderId="9" xfId="0" applyNumberFormat="1" applyFont="1" applyFill="1" applyBorder="1" applyAlignment="1" applyProtection="1">
      <alignment horizontal="right" vertical="center"/>
    </xf>
    <xf numFmtId="0" fontId="15" fillId="6" borderId="9" xfId="0" applyFont="1" applyFill="1" applyBorder="1" applyAlignment="1" applyProtection="1">
      <alignment horizontal="right" vertical="center" wrapText="1"/>
      <protection locked="0"/>
    </xf>
    <xf numFmtId="171" fontId="15" fillId="6" borderId="9" xfId="0" applyNumberFormat="1" applyFont="1" applyFill="1" applyBorder="1" applyAlignment="1" applyProtection="1">
      <alignment horizontal="right" vertical="center" wrapText="1"/>
      <protection locked="0"/>
    </xf>
    <xf numFmtId="171" fontId="3" fillId="6" borderId="9" xfId="0" applyNumberFormat="1" applyFont="1" applyFill="1" applyBorder="1" applyAlignment="1" applyProtection="1">
      <alignment horizontal="right" vertical="center"/>
      <protection locked="0"/>
    </xf>
    <xf numFmtId="3" fontId="3" fillId="6" borderId="9" xfId="0" applyNumberFormat="1" applyFont="1" applyFill="1" applyBorder="1" applyAlignment="1" applyProtection="1">
      <alignment horizontal="right" vertical="center"/>
      <protection locked="0"/>
    </xf>
    <xf numFmtId="169" fontId="3" fillId="6" borderId="9" xfId="1" applyNumberFormat="1" applyFont="1" applyFill="1" applyBorder="1" applyAlignment="1" applyProtection="1">
      <alignment horizontal="right" vertical="center"/>
      <protection locked="0"/>
    </xf>
    <xf numFmtId="170" fontId="10" fillId="0" borderId="9" xfId="0" applyNumberFormat="1" applyFont="1" applyBorder="1" applyAlignment="1">
      <alignment horizontal="right" vertical="center"/>
    </xf>
    <xf numFmtId="169" fontId="14" fillId="0" borderId="9" xfId="1" applyNumberFormat="1" applyFont="1" applyBorder="1" applyAlignment="1">
      <alignment horizontal="right" vertical="center"/>
    </xf>
    <xf numFmtId="169" fontId="15" fillId="6" borderId="9" xfId="1" applyNumberFormat="1" applyFont="1" applyFill="1" applyBorder="1" applyAlignment="1" applyProtection="1">
      <alignment horizontal="right" vertical="center" wrapText="1"/>
      <protection locked="0"/>
    </xf>
    <xf numFmtId="169" fontId="13" fillId="0" borderId="9" xfId="1" applyNumberFormat="1" applyFont="1" applyBorder="1" applyAlignment="1">
      <alignment horizontal="right" vertical="center" wrapText="1"/>
    </xf>
    <xf numFmtId="9" fontId="10" fillId="0" borderId="9" xfId="2" applyFont="1" applyBorder="1" applyAlignment="1">
      <alignment horizontal="right" vertical="center"/>
    </xf>
    <xf numFmtId="10" fontId="19" fillId="0" borderId="9" xfId="2" applyNumberFormat="1" applyFont="1" applyBorder="1" applyAlignment="1">
      <alignment horizontal="right"/>
    </xf>
    <xf numFmtId="169" fontId="19" fillId="0" borderId="9" xfId="1" applyNumberFormat="1" applyFont="1" applyBorder="1" applyAlignment="1">
      <alignment horizontal="right"/>
    </xf>
    <xf numFmtId="167" fontId="3" fillId="0" borderId="42" xfId="0" applyNumberFormat="1" applyFont="1" applyBorder="1" applyAlignment="1">
      <alignment horizontal="right" wrapText="1"/>
    </xf>
    <xf numFmtId="167" fontId="3" fillId="5" borderId="42" xfId="0" applyNumberFormat="1" applyFont="1" applyFill="1" applyBorder="1" applyAlignment="1">
      <alignment horizontal="right" wrapText="1"/>
    </xf>
    <xf numFmtId="167" fontId="3" fillId="5" borderId="42" xfId="1" applyNumberFormat="1" applyFont="1" applyFill="1" applyBorder="1" applyAlignment="1">
      <alignment horizontal="right" wrapText="1"/>
    </xf>
    <xf numFmtId="10" fontId="3" fillId="5" borderId="42" xfId="2" applyNumberFormat="1" applyFont="1" applyFill="1" applyBorder="1" applyAlignment="1">
      <alignment horizontal="right" wrapText="1"/>
    </xf>
    <xf numFmtId="4" fontId="3" fillId="5" borderId="42" xfId="2" applyNumberFormat="1" applyFont="1" applyFill="1" applyBorder="1" applyAlignment="1">
      <alignment horizontal="right" wrapText="1"/>
    </xf>
    <xf numFmtId="9" fontId="3" fillId="0" borderId="0" xfId="2" applyFont="1" applyFill="1" applyBorder="1" applyAlignment="1">
      <alignment horizontal="right" wrapText="1"/>
    </xf>
    <xf numFmtId="0" fontId="3" fillId="0" borderId="24" xfId="0" applyFont="1" applyFill="1" applyBorder="1" applyAlignment="1">
      <alignment horizontal="center" vertical="center"/>
    </xf>
    <xf numFmtId="0" fontId="8" fillId="0" borderId="16" xfId="0" applyFont="1" applyBorder="1" applyAlignment="1">
      <alignment vertical="center" wrapText="1"/>
    </xf>
    <xf numFmtId="0" fontId="3" fillId="0" borderId="8" xfId="0" applyFont="1" applyFill="1" applyBorder="1" applyAlignment="1">
      <alignment horizontal="center" vertical="center"/>
    </xf>
    <xf numFmtId="0" fontId="3" fillId="0" borderId="9" xfId="0" applyFont="1" applyFill="1" applyBorder="1" applyAlignment="1">
      <alignment vertical="center"/>
    </xf>
    <xf numFmtId="0" fontId="3" fillId="0" borderId="20" xfId="0" applyFont="1" applyFill="1" applyBorder="1" applyAlignment="1">
      <alignment vertical="center"/>
    </xf>
    <xf numFmtId="0" fontId="3" fillId="0" borderId="34" xfId="0" applyFont="1" applyFill="1" applyBorder="1" applyAlignment="1">
      <alignment vertical="center"/>
    </xf>
    <xf numFmtId="0" fontId="8" fillId="0" borderId="16" xfId="0" applyFont="1" applyFill="1" applyBorder="1" applyAlignment="1">
      <alignment vertical="center"/>
    </xf>
    <xf numFmtId="0" fontId="8" fillId="0" borderId="35" xfId="0" applyFont="1" applyFill="1" applyBorder="1" applyAlignment="1">
      <alignment vertical="center"/>
    </xf>
    <xf numFmtId="0" fontId="8" fillId="0" borderId="0" xfId="0" applyFont="1" applyFill="1" applyBorder="1" applyAlignment="1">
      <alignment vertical="center"/>
    </xf>
    <xf numFmtId="0" fontId="8" fillId="0" borderId="16" xfId="0" applyFont="1" applyFill="1" applyBorder="1" applyAlignment="1">
      <alignment vertical="center" wrapText="1"/>
    </xf>
    <xf numFmtId="0" fontId="8" fillId="0" borderId="35" xfId="0" applyFont="1" applyFill="1" applyBorder="1" applyAlignment="1">
      <alignment vertical="center" wrapText="1"/>
    </xf>
    <xf numFmtId="0" fontId="3" fillId="0" borderId="25" xfId="0" applyFont="1" applyFill="1" applyBorder="1" applyAlignment="1">
      <alignment vertical="center"/>
    </xf>
    <xf numFmtId="0" fontId="3" fillId="0" borderId="36" xfId="0" applyFont="1" applyFill="1" applyBorder="1" applyAlignment="1">
      <alignment vertical="center"/>
    </xf>
    <xf numFmtId="0" fontId="3" fillId="0" borderId="37" xfId="0" applyFont="1" applyFill="1" applyBorder="1" applyAlignment="1">
      <alignment vertical="center"/>
    </xf>
    <xf numFmtId="0" fontId="5" fillId="0" borderId="0" xfId="0" applyFont="1" applyAlignment="1">
      <alignment vertical="center"/>
    </xf>
    <xf numFmtId="0" fontId="9" fillId="0" borderId="0" xfId="0" applyFont="1" applyAlignment="1">
      <alignment vertical="center"/>
    </xf>
    <xf numFmtId="167" fontId="3" fillId="0" borderId="7" xfId="0" applyNumberFormat="1" applyFont="1" applyFill="1" applyBorder="1" applyAlignment="1">
      <alignment vertical="center" wrapText="1"/>
    </xf>
    <xf numFmtId="168" fontId="3" fillId="0" borderId="7" xfId="0" applyNumberFormat="1" applyFont="1" applyBorder="1" applyAlignment="1">
      <alignment vertical="center"/>
    </xf>
    <xf numFmtId="168" fontId="4" fillId="0" borderId="0" xfId="0" applyNumberFormat="1" applyFont="1" applyBorder="1" applyAlignment="1">
      <alignment vertical="center"/>
    </xf>
    <xf numFmtId="168" fontId="4" fillId="0" borderId="16" xfId="0" applyNumberFormat="1" applyFont="1" applyBorder="1" applyAlignment="1">
      <alignment vertical="center"/>
    </xf>
    <xf numFmtId="168" fontId="4" fillId="0" borderId="9" xfId="0" applyNumberFormat="1" applyFont="1" applyBorder="1" applyAlignment="1">
      <alignment vertical="center"/>
    </xf>
    <xf numFmtId="168" fontId="4" fillId="0" borderId="17" xfId="0" applyNumberFormat="1" applyFont="1" applyBorder="1" applyAlignment="1">
      <alignment vertical="center"/>
    </xf>
    <xf numFmtId="3" fontId="3" fillId="0" borderId="0" xfId="0" applyNumberFormat="1" applyFont="1" applyBorder="1" applyAlignment="1">
      <alignment vertical="center"/>
    </xf>
    <xf numFmtId="0" fontId="3" fillId="0" borderId="9" xfId="0" applyFont="1" applyBorder="1" applyAlignment="1">
      <alignment vertical="center"/>
    </xf>
    <xf numFmtId="168" fontId="4" fillId="0" borderId="18" xfId="0" applyNumberFormat="1" applyFont="1" applyBorder="1" applyAlignment="1">
      <alignment vertical="center"/>
    </xf>
    <xf numFmtId="168" fontId="4" fillId="0" borderId="12" xfId="0" applyNumberFormat="1" applyFont="1" applyBorder="1" applyAlignment="1">
      <alignment vertical="center"/>
    </xf>
    <xf numFmtId="168" fontId="4" fillId="0" borderId="23" xfId="0" applyNumberFormat="1" applyFont="1" applyBorder="1" applyAlignment="1">
      <alignment vertical="center"/>
    </xf>
    <xf numFmtId="0" fontId="3" fillId="0" borderId="0" xfId="0" applyFont="1" applyFill="1" applyBorder="1" applyAlignment="1">
      <alignment vertical="center"/>
    </xf>
    <xf numFmtId="0" fontId="5" fillId="0" borderId="0" xfId="0" applyFont="1" applyBorder="1" applyAlignment="1">
      <alignment vertical="center"/>
    </xf>
    <xf numFmtId="0" fontId="18" fillId="0" borderId="0" xfId="0" applyFont="1" applyFill="1" applyBorder="1" applyAlignment="1">
      <alignment vertical="center"/>
    </xf>
    <xf numFmtId="0" fontId="24" fillId="0" borderId="0" xfId="0" applyFont="1" applyAlignment="1">
      <alignment vertical="center"/>
    </xf>
    <xf numFmtId="0" fontId="14" fillId="0" borderId="9" xfId="0" applyFont="1" applyBorder="1" applyAlignment="1">
      <alignment vertical="center"/>
    </xf>
    <xf numFmtId="170" fontId="14" fillId="0" borderId="9" xfId="0" applyNumberFormat="1" applyFont="1" applyBorder="1" applyAlignment="1">
      <alignment horizontal="right" vertical="center"/>
    </xf>
    <xf numFmtId="3" fontId="14" fillId="0" borderId="9" xfId="0" applyNumberFormat="1" applyFont="1" applyBorder="1" applyAlignment="1">
      <alignment horizontal="right" vertical="center"/>
    </xf>
    <xf numFmtId="3" fontId="14" fillId="0" borderId="9" xfId="0" applyNumberFormat="1" applyFont="1" applyBorder="1" applyAlignment="1">
      <alignment vertical="center"/>
    </xf>
    <xf numFmtId="0" fontId="18" fillId="0" borderId="0" xfId="0" applyFont="1" applyAlignment="1">
      <alignment vertical="center" wrapText="1"/>
    </xf>
    <xf numFmtId="0" fontId="13" fillId="0" borderId="9" xfId="0" applyFont="1" applyBorder="1" applyAlignment="1">
      <alignment vertical="center" wrapText="1"/>
    </xf>
    <xf numFmtId="0" fontId="13" fillId="0" borderId="9" xfId="0" applyFont="1" applyBorder="1" applyAlignment="1">
      <alignment horizontal="right" vertical="center" wrapText="1"/>
    </xf>
    <xf numFmtId="164" fontId="13" fillId="0" borderId="9" xfId="0" applyNumberFormat="1" applyFont="1" applyBorder="1" applyAlignment="1">
      <alignment horizontal="right" vertical="center" wrapText="1"/>
    </xf>
    <xf numFmtId="0" fontId="17" fillId="0" borderId="0" xfId="0" applyFont="1" applyAlignment="1">
      <alignment vertical="center"/>
    </xf>
    <xf numFmtId="169" fontId="4" fillId="7" borderId="9" xfId="1" applyNumberFormat="1" applyFont="1" applyFill="1" applyBorder="1" applyAlignment="1" applyProtection="1">
      <alignment horizontal="center" vertical="center" wrapText="1"/>
      <protection locked="0"/>
    </xf>
    <xf numFmtId="169" fontId="4" fillId="6" borderId="9" xfId="1" applyNumberFormat="1" applyFont="1" applyFill="1" applyBorder="1" applyAlignment="1" applyProtection="1">
      <alignment vertical="center" wrapText="1"/>
      <protection locked="0"/>
    </xf>
    <xf numFmtId="169" fontId="4" fillId="3" borderId="9" xfId="1" applyNumberFormat="1" applyFont="1" applyFill="1" applyBorder="1" applyAlignment="1" applyProtection="1">
      <alignment vertical="center" wrapText="1"/>
      <protection locked="0"/>
    </xf>
    <xf numFmtId="169" fontId="4" fillId="3" borderId="9" xfId="1" applyNumberFormat="1" applyFont="1" applyFill="1" applyBorder="1" applyAlignment="1" applyProtection="1">
      <alignment horizontal="center" vertical="center" wrapText="1"/>
      <protection locked="0"/>
    </xf>
    <xf numFmtId="169" fontId="4" fillId="0" borderId="16" xfId="1" applyNumberFormat="1" applyFont="1" applyBorder="1" applyAlignment="1">
      <alignment vertical="center"/>
    </xf>
    <xf numFmtId="169" fontId="4" fillId="0" borderId="17" xfId="1" applyNumberFormat="1" applyFont="1" applyBorder="1" applyAlignment="1">
      <alignment vertical="center"/>
    </xf>
    <xf numFmtId="169" fontId="4" fillId="0" borderId="9" xfId="1" applyNumberFormat="1" applyFont="1" applyBorder="1" applyAlignment="1">
      <alignment vertical="center"/>
    </xf>
    <xf numFmtId="169" fontId="4" fillId="0" borderId="14" xfId="1" applyNumberFormat="1" applyFont="1" applyBorder="1" applyAlignment="1">
      <alignment vertical="center"/>
    </xf>
    <xf numFmtId="169" fontId="4" fillId="3" borderId="25" xfId="1" applyNumberFormat="1" applyFont="1" applyFill="1" applyBorder="1" applyAlignment="1" applyProtection="1">
      <alignment vertical="center" wrapText="1"/>
      <protection locked="0"/>
    </xf>
    <xf numFmtId="0" fontId="19" fillId="4" borderId="38" xfId="0" applyFont="1" applyFill="1" applyBorder="1" applyAlignment="1">
      <alignment horizontal="center" vertical="center"/>
    </xf>
    <xf numFmtId="169" fontId="19" fillId="4" borderId="39" xfId="0" applyNumberFormat="1" applyFont="1" applyFill="1" applyBorder="1" applyAlignment="1">
      <alignment horizontal="right" vertical="center"/>
    </xf>
    <xf numFmtId="0" fontId="4" fillId="8" borderId="9" xfId="0" applyFont="1" applyFill="1" applyBorder="1" applyAlignment="1" applyProtection="1">
      <alignment horizontal="center" vertical="center" wrapText="1"/>
      <protection locked="0"/>
    </xf>
    <xf numFmtId="0" fontId="10" fillId="8" borderId="9" xfId="0" applyFont="1" applyFill="1" applyBorder="1" applyAlignment="1">
      <alignment horizontal="center" vertical="center" wrapText="1"/>
    </xf>
    <xf numFmtId="0" fontId="20" fillId="8" borderId="9" xfId="0" applyFont="1" applyFill="1" applyBorder="1" applyAlignment="1">
      <alignment vertical="center" wrapText="1"/>
    </xf>
    <xf numFmtId="166" fontId="4" fillId="9" borderId="9" xfId="0" applyNumberFormat="1" applyFont="1" applyFill="1" applyBorder="1" applyAlignment="1">
      <alignment horizontal="center" vertical="center" wrapText="1"/>
    </xf>
    <xf numFmtId="166" fontId="4" fillId="9" borderId="14" xfId="0" applyNumberFormat="1" applyFont="1" applyFill="1" applyBorder="1" applyAlignment="1">
      <alignment horizontal="center" vertical="center" wrapText="1"/>
    </xf>
    <xf numFmtId="0" fontId="4" fillId="9" borderId="9" xfId="0" applyFont="1" applyFill="1" applyBorder="1" applyAlignment="1">
      <alignment horizontal="center" vertical="center"/>
    </xf>
    <xf numFmtId="0" fontId="4" fillId="9" borderId="14" xfId="0" applyFont="1" applyFill="1" applyBorder="1" applyAlignment="1">
      <alignment horizontal="center" vertical="center"/>
    </xf>
    <xf numFmtId="168" fontId="4" fillId="0" borderId="9" xfId="0" applyNumberFormat="1" applyFont="1" applyBorder="1" applyAlignment="1">
      <alignment horizontal="center" vertical="center"/>
    </xf>
    <xf numFmtId="3" fontId="6" fillId="6" borderId="18" xfId="0" applyNumberFormat="1" applyFont="1" applyFill="1" applyBorder="1" applyAlignment="1" applyProtection="1">
      <alignment horizontal="left" vertical="center" wrapText="1"/>
      <protection locked="0"/>
    </xf>
    <xf numFmtId="3" fontId="6" fillId="6" borderId="28" xfId="0" applyNumberFormat="1" applyFont="1" applyFill="1" applyBorder="1" applyAlignment="1" applyProtection="1">
      <alignment horizontal="left" vertical="center" wrapText="1"/>
      <protection locked="0"/>
    </xf>
    <xf numFmtId="3" fontId="6" fillId="6" borderId="29" xfId="0" applyNumberFormat="1" applyFont="1" applyFill="1" applyBorder="1" applyAlignment="1" applyProtection="1">
      <alignment horizontal="left" vertical="center" wrapText="1"/>
      <protection locked="0"/>
    </xf>
    <xf numFmtId="3" fontId="6" fillId="6" borderId="19" xfId="0" applyNumberFormat="1" applyFont="1" applyFill="1" applyBorder="1" applyAlignment="1" applyProtection="1">
      <alignment horizontal="left" vertical="center" wrapText="1"/>
      <protection locked="0"/>
    </xf>
    <xf numFmtId="3" fontId="6" fillId="6" borderId="0" xfId="0" applyNumberFormat="1" applyFont="1" applyFill="1" applyBorder="1" applyAlignment="1" applyProtection="1">
      <alignment horizontal="left" vertical="center" wrapText="1"/>
      <protection locked="0"/>
    </xf>
    <xf numFmtId="3" fontId="6" fillId="6" borderId="30" xfId="0" applyNumberFormat="1" applyFont="1" applyFill="1" applyBorder="1" applyAlignment="1" applyProtection="1">
      <alignment horizontal="left" vertical="center" wrapText="1"/>
      <protection locked="0"/>
    </xf>
    <xf numFmtId="3" fontId="6" fillId="6" borderId="10" xfId="0" applyNumberFormat="1" applyFont="1" applyFill="1" applyBorder="1" applyAlignment="1" applyProtection="1">
      <alignment horizontal="left" vertical="center" wrapText="1"/>
      <protection locked="0"/>
    </xf>
    <xf numFmtId="3" fontId="6" fillId="6" borderId="23" xfId="0" applyNumberFormat="1" applyFont="1" applyFill="1" applyBorder="1" applyAlignment="1" applyProtection="1">
      <alignment horizontal="left" vertical="center" wrapText="1"/>
      <protection locked="0"/>
    </xf>
    <xf numFmtId="3" fontId="6" fillId="6" borderId="13" xfId="0" applyNumberFormat="1" applyFont="1" applyFill="1" applyBorder="1" applyAlignment="1" applyProtection="1">
      <alignment horizontal="left" vertical="center" wrapText="1"/>
      <protection locked="0"/>
    </xf>
    <xf numFmtId="0" fontId="3" fillId="3" borderId="18" xfId="0" applyFont="1" applyFill="1" applyBorder="1" applyAlignment="1" applyProtection="1">
      <alignment horizontal="center" vertical="center" wrapText="1"/>
      <protection locked="0"/>
    </xf>
    <xf numFmtId="0" fontId="3" fillId="3" borderId="19" xfId="0" applyFont="1" applyFill="1" applyBorder="1" applyAlignment="1" applyProtection="1">
      <alignment horizontal="center" vertical="center" wrapText="1"/>
      <protection locked="0"/>
    </xf>
    <xf numFmtId="0" fontId="3" fillId="3" borderId="10" xfId="0" applyFont="1" applyFill="1" applyBorder="1" applyAlignment="1" applyProtection="1">
      <alignment horizontal="center" vertical="center" wrapText="1"/>
      <protection locked="0"/>
    </xf>
    <xf numFmtId="168" fontId="4" fillId="0" borderId="15" xfId="0" applyNumberFormat="1" applyFont="1" applyBorder="1" applyAlignment="1">
      <alignment horizontal="left" vertical="center"/>
    </xf>
    <xf numFmtId="168" fontId="4" fillId="0" borderId="16" xfId="0" applyNumberFormat="1" applyFont="1" applyBorder="1" applyAlignment="1">
      <alignment horizontal="left" vertical="center"/>
    </xf>
    <xf numFmtId="168" fontId="4" fillId="0" borderId="12" xfId="0" applyNumberFormat="1" applyFont="1" applyBorder="1" applyAlignment="1">
      <alignment horizontal="left" vertical="center"/>
    </xf>
    <xf numFmtId="0" fontId="3" fillId="3" borderId="21" xfId="0" applyFont="1" applyFill="1" applyBorder="1" applyAlignment="1" applyProtection="1">
      <alignment horizontal="center" vertical="center" wrapText="1"/>
      <protection locked="0"/>
    </xf>
    <xf numFmtId="0" fontId="4" fillId="3" borderId="22" xfId="0" applyFont="1" applyFill="1" applyBorder="1" applyAlignment="1" applyProtection="1">
      <alignment horizontal="center" vertical="center" wrapText="1"/>
      <protection locked="0"/>
    </xf>
    <xf numFmtId="0" fontId="4" fillId="3" borderId="27" xfId="0" applyFont="1" applyFill="1" applyBorder="1" applyAlignment="1" applyProtection="1">
      <alignment horizontal="center" vertical="center" wrapText="1"/>
      <protection locked="0"/>
    </xf>
    <xf numFmtId="0" fontId="4" fillId="9" borderId="3" xfId="0" applyFont="1" applyFill="1" applyBorder="1" applyAlignment="1">
      <alignment horizontal="center" vertical="center" wrapText="1"/>
    </xf>
    <xf numFmtId="0" fontId="4" fillId="9" borderId="4" xfId="0" applyFont="1" applyFill="1" applyBorder="1" applyAlignment="1">
      <alignment horizontal="center" vertical="center" wrapText="1"/>
    </xf>
    <xf numFmtId="0" fontId="4" fillId="9" borderId="10" xfId="0" applyFont="1" applyFill="1" applyBorder="1" applyAlignment="1">
      <alignment horizontal="center" vertical="center" wrapText="1"/>
    </xf>
    <xf numFmtId="0" fontId="4" fillId="9" borderId="13" xfId="0" applyFont="1" applyFill="1" applyBorder="1" applyAlignment="1">
      <alignment horizontal="center" vertical="center" wrapText="1"/>
    </xf>
    <xf numFmtId="0" fontId="4" fillId="9" borderId="2" xfId="0" applyFont="1" applyFill="1" applyBorder="1" applyAlignment="1">
      <alignment horizontal="center" vertical="center" wrapText="1"/>
    </xf>
    <xf numFmtId="0" fontId="4" fillId="9" borderId="9"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6" fillId="9" borderId="2" xfId="0" applyFont="1" applyFill="1" applyBorder="1" applyAlignment="1">
      <alignment horizontal="center" vertical="center" wrapText="1"/>
    </xf>
    <xf numFmtId="0" fontId="6" fillId="9" borderId="9"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9" borderId="8" xfId="0" applyFont="1" applyFill="1" applyBorder="1" applyAlignment="1">
      <alignment horizontal="center" vertical="center" wrapText="1"/>
    </xf>
    <xf numFmtId="0" fontId="4" fillId="9" borderId="2" xfId="0" applyFont="1" applyFill="1" applyBorder="1" applyAlignment="1">
      <alignment horizontal="center" vertical="center"/>
    </xf>
    <xf numFmtId="0" fontId="4" fillId="9" borderId="32" xfId="0" applyFont="1" applyFill="1" applyBorder="1" applyAlignment="1">
      <alignment horizontal="center" vertical="center"/>
    </xf>
    <xf numFmtId="0" fontId="8" fillId="0" borderId="15" xfId="0" applyFont="1" applyFill="1" applyBorder="1" applyAlignment="1">
      <alignment horizontal="left" vertical="center"/>
    </xf>
    <xf numFmtId="0" fontId="8" fillId="0" borderId="16" xfId="0" applyFont="1" applyFill="1" applyBorder="1" applyAlignment="1">
      <alignment horizontal="left" vertical="center"/>
    </xf>
    <xf numFmtId="0" fontId="4" fillId="9" borderId="31" xfId="0" applyFont="1" applyFill="1" applyBorder="1" applyAlignment="1">
      <alignment horizontal="center" vertical="center" wrapText="1"/>
    </xf>
    <xf numFmtId="0" fontId="4" fillId="9" borderId="33" xfId="0" applyFont="1" applyFill="1" applyBorder="1" applyAlignment="1">
      <alignment horizontal="center" vertical="center" wrapText="1"/>
    </xf>
    <xf numFmtId="0" fontId="4" fillId="9" borderId="9" xfId="0" applyFont="1" applyFill="1" applyBorder="1" applyAlignment="1">
      <alignment horizontal="center" vertical="center"/>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10" fillId="0" borderId="0" xfId="0" applyFont="1" applyFill="1" applyBorder="1" applyAlignment="1">
      <alignment horizontal="left" vertical="center" wrapText="1"/>
    </xf>
    <xf numFmtId="0" fontId="15" fillId="0" borderId="0" xfId="0" applyFont="1" applyBorder="1" applyAlignment="1">
      <alignment horizontal="center" vertical="center" wrapText="1"/>
    </xf>
    <xf numFmtId="0" fontId="14" fillId="4" borderId="20" xfId="0"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17" fillId="0" borderId="20" xfId="0" applyFont="1" applyFill="1" applyBorder="1" applyAlignment="1">
      <alignment horizontal="center" vertical="center" wrapText="1"/>
    </xf>
    <xf numFmtId="0" fontId="17" fillId="0" borderId="16"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0" fillId="4" borderId="30"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10" fillId="4" borderId="22"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3" fillId="6" borderId="20" xfId="0" applyFont="1" applyFill="1" applyBorder="1" applyAlignment="1" applyProtection="1">
      <alignment horizontal="center" vertical="center" wrapText="1"/>
      <protection locked="0"/>
    </xf>
    <xf numFmtId="0" fontId="3" fillId="6" borderId="12" xfId="0" applyFont="1" applyFill="1" applyBorder="1" applyAlignment="1" applyProtection="1">
      <alignment horizontal="center" vertical="center" wrapText="1"/>
      <protection locked="0"/>
    </xf>
    <xf numFmtId="0" fontId="20" fillId="8" borderId="9" xfId="0" applyFont="1" applyFill="1" applyBorder="1" applyAlignment="1">
      <alignment horizontal="center" vertical="center" wrapText="1"/>
    </xf>
    <xf numFmtId="3" fontId="25" fillId="6" borderId="21" xfId="0" applyNumberFormat="1" applyFont="1" applyFill="1" applyBorder="1" applyAlignment="1" applyProtection="1">
      <alignment horizontal="center" vertical="center" wrapText="1"/>
      <protection locked="0"/>
    </xf>
    <xf numFmtId="3" fontId="25" fillId="6" borderId="22" xfId="0" applyNumberFormat="1" applyFont="1" applyFill="1" applyBorder="1" applyAlignment="1" applyProtection="1">
      <alignment horizontal="center" vertical="center" wrapText="1"/>
      <protection locked="0"/>
    </xf>
    <xf numFmtId="0" fontId="13" fillId="8" borderId="9" xfId="0" applyFont="1" applyFill="1" applyBorder="1" applyAlignment="1">
      <alignment horizontal="center" vertical="center" wrapText="1"/>
    </xf>
    <xf numFmtId="3" fontId="25" fillId="6" borderId="21" xfId="0" applyNumberFormat="1" applyFont="1" applyFill="1" applyBorder="1" applyAlignment="1" applyProtection="1">
      <alignment horizontal="center" vertical="center"/>
      <protection locked="0"/>
    </xf>
    <xf numFmtId="3" fontId="25" fillId="6" borderId="11" xfId="0" applyNumberFormat="1" applyFont="1" applyFill="1" applyBorder="1" applyAlignment="1" applyProtection="1">
      <alignment horizontal="center" vertical="center"/>
      <protection locked="0"/>
    </xf>
    <xf numFmtId="0" fontId="14" fillId="8" borderId="20" xfId="0" applyFont="1" applyFill="1" applyBorder="1" applyAlignment="1">
      <alignment horizontal="center" vertical="center" wrapText="1"/>
    </xf>
    <xf numFmtId="0" fontId="14" fillId="8" borderId="16" xfId="0" applyFont="1" applyFill="1" applyBorder="1" applyAlignment="1">
      <alignment horizontal="center" vertical="center" wrapText="1"/>
    </xf>
    <xf numFmtId="0" fontId="14" fillId="8" borderId="12" xfId="0" applyFont="1" applyFill="1" applyBorder="1" applyAlignment="1">
      <alignment horizontal="center" vertical="center" wrapText="1"/>
    </xf>
    <xf numFmtId="0" fontId="10" fillId="8" borderId="9" xfId="0" applyFont="1" applyFill="1" applyBorder="1" applyAlignment="1">
      <alignment horizontal="center" vertical="center" wrapText="1"/>
    </xf>
    <xf numFmtId="0" fontId="11" fillId="0" borderId="0" xfId="0" applyFont="1" applyAlignment="1">
      <alignment horizontal="left"/>
    </xf>
    <xf numFmtId="0" fontId="21" fillId="2" borderId="20" xfId="0" applyFont="1" applyFill="1" applyBorder="1" applyAlignment="1">
      <alignment horizontal="center"/>
    </xf>
    <xf numFmtId="0" fontId="21" fillId="2" borderId="16" xfId="0" applyFont="1" applyFill="1" applyBorder="1" applyAlignment="1">
      <alignment horizontal="center"/>
    </xf>
    <xf numFmtId="0" fontId="21" fillId="2" borderId="12" xfId="0" applyFont="1" applyFill="1" applyBorder="1" applyAlignment="1">
      <alignment horizontal="center"/>
    </xf>
    <xf numFmtId="0" fontId="22" fillId="2" borderId="20" xfId="0" applyFont="1" applyFill="1" applyBorder="1" applyAlignment="1">
      <alignment horizontal="center" vertical="center" wrapText="1"/>
    </xf>
    <xf numFmtId="0" fontId="22" fillId="2" borderId="16" xfId="0" applyFont="1" applyFill="1" applyBorder="1" applyAlignment="1">
      <alignment horizontal="center" vertical="center" wrapText="1"/>
    </xf>
    <xf numFmtId="0" fontId="22" fillId="2" borderId="12" xfId="0" applyFont="1" applyFill="1" applyBorder="1" applyAlignment="1">
      <alignment horizontal="center" vertical="center" wrapText="1"/>
    </xf>
  </cellXfs>
  <cellStyles count="3">
    <cellStyle name="Moneda" xfId="1" builtinId="4"/>
    <cellStyle name="Normal" xfId="0" builtinId="0"/>
    <cellStyle name="Porcentaje" xfId="2" builtinId="5"/>
  </cellStyles>
  <dxfs count="0"/>
  <tableStyles count="0" defaultTableStyle="TableStyleMedium2" defaultPivotStyle="PivotStyleLight16"/>
  <colors>
    <mruColors>
      <color rgb="FF7499EC"/>
      <color rgb="FF3FA6FB"/>
      <color rgb="FF5986E9"/>
      <color rgb="FF7259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114300</xdr:colOff>
      <xdr:row>0</xdr:row>
      <xdr:rowOff>106680</xdr:rowOff>
    </xdr:from>
    <xdr:to>
      <xdr:col>9</xdr:col>
      <xdr:colOff>121920</xdr:colOff>
      <xdr:row>37</xdr:row>
      <xdr:rowOff>175260</xdr:rowOff>
    </xdr:to>
    <xdr:sp macro="" textlink="">
      <xdr:nvSpPr>
        <xdr:cNvPr id="2" name="CuadroTexto 1"/>
        <xdr:cNvSpPr txBox="1"/>
      </xdr:nvSpPr>
      <xdr:spPr>
        <a:xfrm>
          <a:off x="114300" y="106680"/>
          <a:ext cx="7139940" cy="6553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L" sz="1100" b="1">
              <a:solidFill>
                <a:schemeClr val="dk1"/>
              </a:solidFill>
              <a:effectLst/>
              <a:latin typeface="Arial Narrow" panose="020B0606020202030204" pitchFamily="34" charset="0"/>
              <a:ea typeface="+mn-ea"/>
              <a:cs typeface="+mn-cs"/>
            </a:rPr>
            <a:t>ANTES DE ENVIAR</a:t>
          </a:r>
        </a:p>
        <a:p>
          <a:endParaRPr lang="es-CL" sz="1100">
            <a:solidFill>
              <a:schemeClr val="dk1"/>
            </a:solidFill>
            <a:effectLst/>
            <a:latin typeface="Arial Narrow" panose="020B0606020202030204" pitchFamily="34" charset="0"/>
            <a:ea typeface="+mn-ea"/>
            <a:cs typeface="+mn-cs"/>
          </a:endParaRPr>
        </a:p>
        <a:p>
          <a:r>
            <a:rPr lang="es-CL" sz="1100">
              <a:solidFill>
                <a:schemeClr val="dk1"/>
              </a:solidFill>
              <a:effectLst/>
              <a:latin typeface="Arial Narrow" panose="020B0606020202030204" pitchFamily="34" charset="0"/>
              <a:ea typeface="+mn-ea"/>
              <a:cs typeface="+mn-cs"/>
            </a:rPr>
            <a:t>Verifica que en la pestaña “resumen” se encuentren </a:t>
          </a:r>
          <a:r>
            <a:rPr lang="es-CL" sz="1100" u="sng">
              <a:solidFill>
                <a:schemeClr val="dk1"/>
              </a:solidFill>
              <a:effectLst/>
              <a:latin typeface="Arial Narrow" panose="020B0606020202030204" pitchFamily="34" charset="0"/>
              <a:ea typeface="+mn-ea"/>
              <a:cs typeface="+mn-cs"/>
            </a:rPr>
            <a:t>todos los campos completos</a:t>
          </a:r>
          <a:r>
            <a:rPr lang="es-CL" sz="1100">
              <a:solidFill>
                <a:schemeClr val="dk1"/>
              </a:solidFill>
              <a:effectLst/>
              <a:latin typeface="Arial Narrow" panose="020B0606020202030204" pitchFamily="34" charset="0"/>
              <a:ea typeface="+mn-ea"/>
              <a:cs typeface="+mn-cs"/>
            </a:rPr>
            <a:t>.</a:t>
          </a:r>
          <a:r>
            <a:rPr lang="es-CL" sz="1100" baseline="0">
              <a:solidFill>
                <a:schemeClr val="dk1"/>
              </a:solidFill>
              <a:effectLst/>
              <a:latin typeface="Arial Narrow" panose="020B0606020202030204" pitchFamily="34" charset="0"/>
              <a:ea typeface="+mn-ea"/>
              <a:cs typeface="+mn-cs"/>
            </a:rPr>
            <a:t> </a:t>
          </a:r>
          <a:r>
            <a:rPr lang="es-CL" sz="1100">
              <a:solidFill>
                <a:schemeClr val="dk1"/>
              </a:solidFill>
              <a:effectLst/>
              <a:latin typeface="Arial Narrow" panose="020B0606020202030204" pitchFamily="34" charset="0"/>
              <a:ea typeface="+mn-ea"/>
              <a:cs typeface="+mn-cs"/>
            </a:rPr>
            <a:t>Recuerda que estos se llenan automáticamente con toda la información que entregas y el cumplimiento de requisitos se basa en el tamaño de empresa que declares. Este se calcula a partir de los </a:t>
          </a:r>
          <a:r>
            <a:rPr lang="es-CL" sz="1100" u="sng">
              <a:solidFill>
                <a:schemeClr val="dk1"/>
              </a:solidFill>
              <a:effectLst/>
              <a:latin typeface="Arial Narrow" panose="020B0606020202030204" pitchFamily="34" charset="0"/>
              <a:ea typeface="+mn-ea"/>
              <a:cs typeface="+mn-cs"/>
            </a:rPr>
            <a:t>ingresos por venta </a:t>
          </a:r>
          <a:r>
            <a:rPr lang="es-CL" sz="1100">
              <a:solidFill>
                <a:schemeClr val="dk1"/>
              </a:solidFill>
              <a:effectLst/>
              <a:latin typeface="Arial Narrow" panose="020B0606020202030204" pitchFamily="34" charset="0"/>
              <a:ea typeface="+mn-ea"/>
              <a:cs typeface="+mn-cs"/>
            </a:rPr>
            <a:t>del año anterior a la apertura del concurso (en este caso,</a:t>
          </a:r>
          <a:r>
            <a:rPr lang="es-CL" sz="1100" baseline="0">
              <a:solidFill>
                <a:schemeClr val="dk1"/>
              </a:solidFill>
              <a:effectLst/>
              <a:latin typeface="Arial Narrow" panose="020B0606020202030204" pitchFamily="34" charset="0"/>
              <a:ea typeface="+mn-ea"/>
              <a:cs typeface="+mn-cs"/>
            </a:rPr>
            <a:t> 2017)</a:t>
          </a:r>
          <a:r>
            <a:rPr lang="es-CL" sz="1100">
              <a:solidFill>
                <a:schemeClr val="dk1"/>
              </a:solidFill>
              <a:effectLst/>
              <a:latin typeface="Arial Narrow" panose="020B0606020202030204" pitchFamily="34" charset="0"/>
              <a:ea typeface="+mn-ea"/>
              <a:cs typeface="+mn-cs"/>
            </a:rPr>
            <a:t>, por lo que no debes olvidar completar la</a:t>
          </a:r>
          <a:r>
            <a:rPr lang="es-CL" sz="1100" baseline="0">
              <a:solidFill>
                <a:schemeClr val="dk1"/>
              </a:solidFill>
              <a:effectLst/>
              <a:latin typeface="Arial Narrow" panose="020B0606020202030204" pitchFamily="34" charset="0"/>
              <a:ea typeface="+mn-ea"/>
              <a:cs typeface="+mn-cs"/>
            </a:rPr>
            <a:t> </a:t>
          </a:r>
          <a:r>
            <a:rPr lang="es-CL" sz="1100" b="1" baseline="0">
              <a:solidFill>
                <a:srgbClr val="C00000"/>
              </a:solidFill>
              <a:effectLst/>
              <a:latin typeface="Arial Narrow" panose="020B0606020202030204" pitchFamily="34" charset="0"/>
              <a:ea typeface="+mn-ea"/>
              <a:cs typeface="+mn-cs"/>
            </a:rPr>
            <a:t>celda C6 </a:t>
          </a:r>
          <a:r>
            <a:rPr lang="es-CL" sz="1100">
              <a:solidFill>
                <a:schemeClr val="dk1"/>
              </a:solidFill>
              <a:effectLst/>
              <a:latin typeface="Arial Narrow" panose="020B0606020202030204" pitchFamily="34" charset="0"/>
              <a:ea typeface="+mn-ea"/>
              <a:cs typeface="+mn-cs"/>
            </a:rPr>
            <a:t>en la pestaña</a:t>
          </a:r>
          <a:r>
            <a:rPr lang="es-CL" sz="1100" baseline="0">
              <a:solidFill>
                <a:schemeClr val="dk1"/>
              </a:solidFill>
              <a:effectLst/>
              <a:latin typeface="Arial Narrow" panose="020B0606020202030204" pitchFamily="34" charset="0"/>
              <a:ea typeface="+mn-ea"/>
              <a:cs typeface="+mn-cs"/>
            </a:rPr>
            <a:t> </a:t>
          </a:r>
          <a:r>
            <a:rPr lang="es-CL" sz="1100">
              <a:solidFill>
                <a:schemeClr val="dk1"/>
              </a:solidFill>
              <a:effectLst/>
              <a:latin typeface="Arial Narrow" panose="020B0606020202030204" pitchFamily="34" charset="0"/>
              <a:ea typeface="+mn-ea"/>
              <a:cs typeface="+mn-cs"/>
            </a:rPr>
            <a:t>“Presupuesto Empresa”, de lo contrario la información en el resumen podría estar incorrecta. Adicionalmente, este valor será corroborado con los documentos tributarios entregados en la postulación, así como también el tamaño de la emrpesa.</a:t>
          </a:r>
        </a:p>
        <a:p>
          <a:r>
            <a:rPr lang="es-CL" sz="1100">
              <a:solidFill>
                <a:schemeClr val="dk1"/>
              </a:solidFill>
              <a:effectLst/>
              <a:latin typeface="Arial Narrow" panose="020B0606020202030204" pitchFamily="34" charset="0"/>
              <a:ea typeface="+mn-ea"/>
              <a:cs typeface="+mn-cs"/>
            </a:rPr>
            <a:t> </a:t>
          </a:r>
        </a:p>
        <a:p>
          <a:r>
            <a:rPr lang="es-CL" sz="1100">
              <a:solidFill>
                <a:schemeClr val="dk1"/>
              </a:solidFill>
              <a:effectLst/>
              <a:latin typeface="Arial Narrow" panose="020B0606020202030204" pitchFamily="34" charset="0"/>
              <a:ea typeface="+mn-ea"/>
              <a:cs typeface="+mn-cs"/>
            </a:rPr>
            <a:t>En el desglose del presupuesto por actividades en "Plan de Trabajo", </a:t>
          </a:r>
          <a:r>
            <a:rPr lang="es-CL" sz="1100" u="sng">
              <a:solidFill>
                <a:schemeClr val="dk1"/>
              </a:solidFill>
              <a:effectLst/>
              <a:latin typeface="Arial Narrow" panose="020B0606020202030204" pitchFamily="34" charset="0"/>
              <a:ea typeface="+mn-ea"/>
              <a:cs typeface="+mn-cs"/>
            </a:rPr>
            <a:t>debes clasificar si estas corresponden a actividades de I+D</a:t>
          </a:r>
          <a:r>
            <a:rPr lang="es-CL" sz="1100">
              <a:solidFill>
                <a:schemeClr val="dk1"/>
              </a:solidFill>
              <a:effectLst/>
              <a:latin typeface="Arial Narrow" panose="020B0606020202030204" pitchFamily="34" charset="0"/>
              <a:ea typeface="+mn-ea"/>
              <a:cs typeface="+mn-cs"/>
            </a:rPr>
            <a:t> propiamente tal (incluidas las habilitantes o necesarias para llevar a cabo la I+D), lo que será verificado durante la evaluación técnica según las definiciones del Manual de Frascati 2015, </a:t>
          </a:r>
          <a:r>
            <a:rPr lang="es-CL" sz="1100" baseline="0">
              <a:solidFill>
                <a:schemeClr val="dk1"/>
              </a:solidFill>
              <a:effectLst/>
              <a:latin typeface="Arial Narrow" panose="020B0606020202030204" pitchFamily="34" charset="0"/>
              <a:ea typeface="+mn-ea"/>
              <a:cs typeface="+mn-cs"/>
            </a:rPr>
            <a:t>y se calificará </a:t>
          </a:r>
          <a:r>
            <a:rPr lang="es-CL" sz="1100">
              <a:solidFill>
                <a:schemeClr val="dk1"/>
              </a:solidFill>
              <a:effectLst/>
              <a:latin typeface="Arial Narrow" panose="020B0606020202030204" pitchFamily="34" charset="0"/>
              <a:ea typeface="+mn-ea"/>
              <a:cs typeface="+mn-cs"/>
            </a:rPr>
            <a:t>según los requisitos del subcriterio del porcentaje total del proyecto destinado a actividades de I+D descrito en el </a:t>
          </a:r>
          <a:r>
            <a:rPr lang="es-CL" sz="1100" b="1">
              <a:solidFill>
                <a:srgbClr val="C00000"/>
              </a:solidFill>
              <a:effectLst/>
              <a:latin typeface="Arial Narrow" panose="020B0606020202030204" pitchFamily="34" charset="0"/>
              <a:ea typeface="+mn-ea"/>
              <a:cs typeface="+mn-cs"/>
            </a:rPr>
            <a:t>número</a:t>
          </a:r>
          <a:r>
            <a:rPr lang="es-CL" sz="1100">
              <a:solidFill>
                <a:srgbClr val="C00000"/>
              </a:solidFill>
              <a:effectLst/>
              <a:latin typeface="Arial Narrow" panose="020B0606020202030204" pitchFamily="34" charset="0"/>
              <a:ea typeface="+mn-ea"/>
              <a:cs typeface="+mn-cs"/>
            </a:rPr>
            <a:t> </a:t>
          </a:r>
          <a:r>
            <a:rPr lang="es-CL" sz="1100" b="1">
              <a:solidFill>
                <a:srgbClr val="C00000"/>
              </a:solidFill>
              <a:effectLst/>
              <a:latin typeface="Arial Narrow" panose="020B0606020202030204" pitchFamily="34" charset="0"/>
              <a:ea typeface="+mn-ea"/>
              <a:cs typeface="+mn-cs"/>
            </a:rPr>
            <a:t>6</a:t>
          </a:r>
          <a:r>
            <a:rPr lang="es-CL" sz="1100">
              <a:solidFill>
                <a:schemeClr val="dk1"/>
              </a:solidFill>
              <a:effectLst/>
              <a:latin typeface="Arial Narrow" panose="020B0606020202030204" pitchFamily="34" charset="0"/>
              <a:ea typeface="+mn-ea"/>
              <a:cs typeface="+mn-cs"/>
            </a:rPr>
            <a:t> de las bases técnicas</a:t>
          </a:r>
          <a:r>
            <a:rPr lang="es-CL" sz="1100" baseline="0">
              <a:solidFill>
                <a:schemeClr val="dk1"/>
              </a:solidFill>
              <a:effectLst/>
              <a:latin typeface="Arial Narrow" panose="020B0606020202030204" pitchFamily="34" charset="0"/>
              <a:ea typeface="+mn-ea"/>
              <a:cs typeface="+mn-cs"/>
            </a:rPr>
            <a:t>. Se verifica también que la suma de los montos en el plan de trabajo </a:t>
          </a:r>
          <a:r>
            <a:rPr lang="es-CL" sz="1100" u="sng" baseline="0">
              <a:solidFill>
                <a:schemeClr val="dk1"/>
              </a:solidFill>
              <a:effectLst/>
              <a:latin typeface="Arial Narrow" panose="020B0606020202030204" pitchFamily="34" charset="0"/>
              <a:ea typeface="+mn-ea"/>
              <a:cs typeface="+mn-cs"/>
            </a:rPr>
            <a:t>sean iguales al presupuesto total</a:t>
          </a:r>
          <a:r>
            <a:rPr lang="es-CL" sz="1100" u="none" baseline="0">
              <a:solidFill>
                <a:schemeClr val="dk1"/>
              </a:solidFill>
              <a:effectLst/>
              <a:latin typeface="Arial Narrow" panose="020B0606020202030204" pitchFamily="34" charset="0"/>
              <a:ea typeface="+mn-ea"/>
              <a:cs typeface="+mn-cs"/>
            </a:rPr>
            <a:t> </a:t>
          </a:r>
          <a:r>
            <a:rPr lang="es-CL" sz="1100" baseline="0">
              <a:solidFill>
                <a:schemeClr val="dk1"/>
              </a:solidFill>
              <a:effectLst/>
              <a:latin typeface="Arial Narrow" panose="020B0606020202030204" pitchFamily="34" charset="0"/>
              <a:ea typeface="+mn-ea"/>
              <a:cs typeface="+mn-cs"/>
            </a:rPr>
            <a:t>en la pestaña "Resumen".</a:t>
          </a:r>
        </a:p>
        <a:p>
          <a:endParaRPr lang="es-CL" sz="1100">
            <a:solidFill>
              <a:schemeClr val="dk1"/>
            </a:solidFill>
            <a:effectLst/>
            <a:latin typeface="Arial Narrow" panose="020B0606020202030204" pitchFamily="34" charset="0"/>
            <a:ea typeface="+mn-ea"/>
            <a:cs typeface="+mn-cs"/>
          </a:endParaRPr>
        </a:p>
        <a:p>
          <a:r>
            <a:rPr lang="es-CL" sz="1100">
              <a:solidFill>
                <a:schemeClr val="dk1"/>
              </a:solidFill>
              <a:effectLst/>
              <a:latin typeface="Arial Narrow" panose="020B0606020202030204" pitchFamily="34" charset="0"/>
              <a:ea typeface="+mn-ea"/>
              <a:cs typeface="+mn-cs"/>
            </a:rPr>
            <a:t>A modo de ejemplo, a continuación se indican algunas tipologías de actividades que Sí/No califican como I+D:</a:t>
          </a:r>
        </a:p>
        <a:p>
          <a:r>
            <a:rPr lang="es-CL" sz="1100" b="1">
              <a:solidFill>
                <a:schemeClr val="dk1"/>
              </a:solidFill>
              <a:effectLst/>
              <a:latin typeface="Arial Narrow" panose="020B0606020202030204" pitchFamily="34" charset="0"/>
              <a:ea typeface="+mn-ea"/>
              <a:cs typeface="+mn-cs"/>
            </a:rPr>
            <a:t> </a:t>
          </a:r>
          <a:endParaRPr lang="es-CL" sz="1100">
            <a:solidFill>
              <a:schemeClr val="dk1"/>
            </a:solidFill>
            <a:effectLst/>
            <a:latin typeface="Arial Narrow" panose="020B0606020202030204" pitchFamily="34" charset="0"/>
            <a:ea typeface="+mn-ea"/>
            <a:cs typeface="+mn-cs"/>
          </a:endParaRPr>
        </a:p>
        <a:p>
          <a:r>
            <a:rPr lang="es-CL" sz="1100" b="1">
              <a:solidFill>
                <a:srgbClr val="C00000"/>
              </a:solidFill>
              <a:effectLst/>
              <a:latin typeface="Arial Narrow" panose="020B0606020202030204" pitchFamily="34" charset="0"/>
              <a:ea typeface="+mn-ea"/>
              <a:cs typeface="+mn-cs"/>
            </a:rPr>
            <a:t>Sí</a:t>
          </a:r>
          <a:r>
            <a:rPr lang="es-CL" sz="1100">
              <a:solidFill>
                <a:schemeClr val="accent2"/>
              </a:solidFill>
              <a:effectLst/>
              <a:latin typeface="Arial Narrow" panose="020B0606020202030204" pitchFamily="34" charset="0"/>
              <a:ea typeface="+mn-ea"/>
              <a:cs typeface="+mn-cs"/>
            </a:rPr>
            <a:t> </a:t>
          </a:r>
          <a:r>
            <a:rPr lang="es-CL" sz="1100">
              <a:solidFill>
                <a:schemeClr val="dk1"/>
              </a:solidFill>
              <a:effectLst/>
              <a:latin typeface="Arial Narrow" panose="020B0606020202030204" pitchFamily="34" charset="0"/>
              <a:ea typeface="+mn-ea"/>
              <a:cs typeface="+mn-cs"/>
            </a:rPr>
            <a:t>corresponde a actividades de I+D aquellas (mayores antecedentes en el Manual de Frascati - capitulo 2):</a:t>
          </a:r>
        </a:p>
        <a:p>
          <a:pPr lvl="0"/>
          <a:r>
            <a:rPr lang="es-CL" sz="1100">
              <a:solidFill>
                <a:schemeClr val="dk1"/>
              </a:solidFill>
              <a:effectLst/>
              <a:latin typeface="Arial Narrow" panose="020B0606020202030204" pitchFamily="34" charset="0"/>
              <a:ea typeface="+mn-ea"/>
              <a:cs typeface="+mn-cs"/>
            </a:rPr>
            <a:t>Llevadas a cabo por el personal que participa en el proyecto de I+D.</a:t>
          </a:r>
        </a:p>
        <a:p>
          <a:pPr lvl="0"/>
          <a:r>
            <a:rPr lang="es-CL" sz="1100">
              <a:solidFill>
                <a:schemeClr val="dk1"/>
              </a:solidFill>
              <a:effectLst/>
              <a:latin typeface="Arial Narrow" panose="020B0606020202030204" pitchFamily="34" charset="0"/>
              <a:ea typeface="+mn-ea"/>
              <a:cs typeface="+mn-cs"/>
            </a:rPr>
            <a:t>Correspondientes a la adquisición de insumos y materiales necesarios para la realización de experimentos directamente relacionados con el proyecto.</a:t>
          </a:r>
        </a:p>
        <a:p>
          <a:pPr lvl="0"/>
          <a:r>
            <a:rPr lang="es-CL" sz="1100">
              <a:solidFill>
                <a:schemeClr val="dk1"/>
              </a:solidFill>
              <a:effectLst/>
              <a:latin typeface="Arial Narrow" panose="020B0606020202030204" pitchFamily="34" charset="0"/>
              <a:ea typeface="+mn-ea"/>
              <a:cs typeface="+mn-cs"/>
            </a:rPr>
            <a:t>Capacitación relacionada con la tecnología que se está desarrollando en el proyecto.</a:t>
          </a:r>
        </a:p>
        <a:p>
          <a:pPr lvl="0"/>
          <a:r>
            <a:rPr lang="es-CL" sz="1100">
              <a:solidFill>
                <a:schemeClr val="dk1"/>
              </a:solidFill>
              <a:effectLst/>
              <a:latin typeface="Arial Narrow" panose="020B0606020202030204" pitchFamily="34" charset="0"/>
              <a:ea typeface="+mn-ea"/>
              <a:cs typeface="+mn-cs"/>
            </a:rPr>
            <a:t>Viajes con fines de incorporación de conocimientos o capacitación técnica por parte de especialistas que participan en el proyecto I+D.</a:t>
          </a:r>
        </a:p>
        <a:p>
          <a:pPr lvl="0"/>
          <a:r>
            <a:rPr lang="es-CL" sz="1100">
              <a:solidFill>
                <a:schemeClr val="dk1"/>
              </a:solidFill>
              <a:effectLst/>
              <a:latin typeface="Arial Narrow" panose="020B0606020202030204" pitchFamily="34" charset="0"/>
              <a:ea typeface="+mn-ea"/>
              <a:cs typeface="+mn-cs"/>
            </a:rPr>
            <a:t>Materiales necesarios para la construcción de prototipos o plantas a escala piloto.</a:t>
          </a:r>
        </a:p>
        <a:p>
          <a:r>
            <a:rPr lang="es-CL" sz="1100">
              <a:solidFill>
                <a:schemeClr val="dk1"/>
              </a:solidFill>
              <a:effectLst/>
              <a:latin typeface="Arial Narrow" panose="020B0606020202030204" pitchFamily="34" charset="0"/>
              <a:ea typeface="+mn-ea"/>
              <a:cs typeface="+mn-cs"/>
            </a:rPr>
            <a:t> </a:t>
          </a:r>
        </a:p>
        <a:p>
          <a:r>
            <a:rPr lang="es-CL" sz="1100">
              <a:solidFill>
                <a:schemeClr val="dk1"/>
              </a:solidFill>
              <a:effectLst/>
              <a:latin typeface="Arial Narrow" panose="020B0606020202030204" pitchFamily="34" charset="0"/>
              <a:ea typeface="+mn-ea"/>
              <a:cs typeface="+mn-cs"/>
            </a:rPr>
            <a:t> </a:t>
          </a:r>
        </a:p>
        <a:p>
          <a:pPr algn="l"/>
          <a:r>
            <a:rPr lang="es-CL" sz="1100" b="1">
              <a:solidFill>
                <a:srgbClr val="C00000"/>
              </a:solidFill>
              <a:effectLst/>
              <a:latin typeface="Arial Narrow" panose="020B0606020202030204" pitchFamily="34" charset="0"/>
              <a:ea typeface="+mn-ea"/>
              <a:cs typeface="+mn-cs"/>
            </a:rPr>
            <a:t>No</a:t>
          </a:r>
          <a:r>
            <a:rPr lang="es-CL" sz="1100">
              <a:solidFill>
                <a:schemeClr val="accent2"/>
              </a:solidFill>
              <a:effectLst/>
              <a:latin typeface="Arial Narrow" panose="020B0606020202030204" pitchFamily="34" charset="0"/>
              <a:ea typeface="+mn-ea"/>
              <a:cs typeface="+mn-cs"/>
            </a:rPr>
            <a:t> </a:t>
          </a:r>
          <a:r>
            <a:rPr lang="es-CL" sz="1100">
              <a:solidFill>
                <a:schemeClr val="dk1"/>
              </a:solidFill>
              <a:effectLst/>
              <a:latin typeface="Arial Narrow" panose="020B0606020202030204" pitchFamily="34" charset="0"/>
              <a:ea typeface="+mn-ea"/>
              <a:cs typeface="+mn-cs"/>
            </a:rPr>
            <a:t>corresponden a actividades de I+D (ni habilitantes / necesarias):</a:t>
          </a:r>
        </a:p>
        <a:p>
          <a:pPr lvl="0"/>
          <a:r>
            <a:rPr lang="es-CL" sz="1100">
              <a:solidFill>
                <a:schemeClr val="dk1"/>
              </a:solidFill>
              <a:effectLst/>
              <a:latin typeface="Arial Narrow" panose="020B0606020202030204" pitchFamily="34" charset="0"/>
              <a:ea typeface="+mn-ea"/>
              <a:cs typeface="+mn-cs"/>
            </a:rPr>
            <a:t>Difusión de los resultados de la I+D.</a:t>
          </a:r>
        </a:p>
        <a:p>
          <a:pPr lvl="0"/>
          <a:r>
            <a:rPr lang="es-CL" sz="1100">
              <a:solidFill>
                <a:schemeClr val="dk1"/>
              </a:solidFill>
              <a:effectLst/>
              <a:latin typeface="Arial Narrow" panose="020B0606020202030204" pitchFamily="34" charset="0"/>
              <a:ea typeface="+mn-ea"/>
              <a:cs typeface="+mn-cs"/>
            </a:rPr>
            <a:t>Compra de material publicitario.</a:t>
          </a:r>
        </a:p>
        <a:p>
          <a:pPr lvl="0"/>
          <a:r>
            <a:rPr lang="es-CL" sz="1100">
              <a:solidFill>
                <a:schemeClr val="dk1"/>
              </a:solidFill>
              <a:effectLst/>
              <a:latin typeface="Arial Narrow" panose="020B0606020202030204" pitchFamily="34" charset="0"/>
              <a:ea typeface="+mn-ea"/>
              <a:cs typeface="+mn-cs"/>
            </a:rPr>
            <a:t>Prospección comercial (como viajes y reuniones con potenciales clientes).</a:t>
          </a:r>
        </a:p>
        <a:p>
          <a:pPr lvl="0"/>
          <a:r>
            <a:rPr lang="es-CL" sz="1100">
              <a:solidFill>
                <a:schemeClr val="dk1"/>
              </a:solidFill>
              <a:effectLst/>
              <a:latin typeface="Arial Narrow" panose="020B0606020202030204" pitchFamily="34" charset="0"/>
              <a:ea typeface="+mn-ea"/>
              <a:cs typeface="+mn-cs"/>
            </a:rPr>
            <a:t>Contratación de asesorías de marketing.</a:t>
          </a:r>
        </a:p>
        <a:p>
          <a:pPr lvl="0"/>
          <a:r>
            <a:rPr lang="es-CL" sz="1100">
              <a:solidFill>
                <a:schemeClr val="dk1"/>
              </a:solidFill>
              <a:effectLst/>
              <a:latin typeface="Arial Narrow" panose="020B0606020202030204" pitchFamily="34" charset="0"/>
              <a:ea typeface="+mn-ea"/>
              <a:cs typeface="+mn-cs"/>
            </a:rPr>
            <a:t>Capacitación del personal en cualquier materia que no esté directamente relacionada a la tecnología a desarrollar.</a:t>
          </a:r>
        </a:p>
        <a:p>
          <a:pPr lvl="0"/>
          <a:r>
            <a:rPr lang="es-CL" sz="1100">
              <a:solidFill>
                <a:schemeClr val="dk1"/>
              </a:solidFill>
              <a:effectLst/>
              <a:latin typeface="Arial Narrow" panose="020B0606020202030204" pitchFamily="34" charset="0"/>
              <a:ea typeface="+mn-ea"/>
              <a:cs typeface="+mn-cs"/>
            </a:rPr>
            <a:t>Pago de arriendo de oficinas.</a:t>
          </a:r>
        </a:p>
        <a:p>
          <a:pPr lvl="0"/>
          <a:r>
            <a:rPr lang="es-CL" sz="1100">
              <a:solidFill>
                <a:schemeClr val="dk1"/>
              </a:solidFill>
              <a:effectLst/>
              <a:latin typeface="Arial Narrow" panose="020B0606020202030204" pitchFamily="34" charset="0"/>
              <a:ea typeface="+mn-ea"/>
              <a:cs typeface="+mn-cs"/>
            </a:rPr>
            <a:t>Materiales de oficina y contabilidad.</a:t>
          </a:r>
        </a:p>
        <a:p>
          <a:pPr lvl="0"/>
          <a:endParaRPr lang="es-CL" sz="1100">
            <a:solidFill>
              <a:schemeClr val="dk1"/>
            </a:solidFill>
            <a:effectLst/>
            <a:latin typeface="Arial Narrow" panose="020B0606020202030204" pitchFamily="34" charset="0"/>
            <a:ea typeface="+mn-ea"/>
            <a:cs typeface="+mn-cs"/>
          </a:endParaRPr>
        </a:p>
        <a:p>
          <a:pPr lvl="0"/>
          <a:r>
            <a:rPr lang="es-CL" sz="1100" b="1">
              <a:solidFill>
                <a:srgbClr val="C00000"/>
              </a:solidFill>
              <a:effectLst/>
              <a:latin typeface="Arial Narrow" panose="020B0606020202030204" pitchFamily="34" charset="0"/>
              <a:ea typeface="+mn-ea"/>
              <a:cs typeface="+mn-cs"/>
            </a:rPr>
            <a:t>IMPORTANTE</a:t>
          </a:r>
          <a:r>
            <a:rPr lang="es-CL" sz="1100">
              <a:solidFill>
                <a:schemeClr val="dk1"/>
              </a:solidFill>
              <a:effectLst/>
              <a:latin typeface="Arial Narrow" panose="020B0606020202030204" pitchFamily="34" charset="0"/>
              <a:ea typeface="+mn-ea"/>
              <a:cs typeface="+mn-cs"/>
            </a:rPr>
            <a:t>:</a:t>
          </a:r>
          <a:r>
            <a:rPr lang="es-CL" sz="1100" baseline="0">
              <a:solidFill>
                <a:schemeClr val="dk1"/>
              </a:solidFill>
              <a:effectLst/>
              <a:latin typeface="Arial Narrow" panose="020B0606020202030204" pitchFamily="34" charset="0"/>
              <a:ea typeface="+mn-ea"/>
              <a:cs typeface="+mn-cs"/>
            </a:rPr>
            <a:t> Los cálculos son automáticos para la mayoría de los valores totales. Si agregas filas o columnas </a:t>
          </a:r>
          <a:r>
            <a:rPr lang="es-CL" sz="1100" u="sng" baseline="0">
              <a:solidFill>
                <a:schemeClr val="dk1"/>
              </a:solidFill>
              <a:effectLst/>
              <a:latin typeface="Arial Narrow" panose="020B0606020202030204" pitchFamily="34" charset="0"/>
              <a:ea typeface="+mn-ea"/>
              <a:cs typeface="+mn-cs"/>
            </a:rPr>
            <a:t>debes verificar que no se modifiquen</a:t>
          </a:r>
          <a:r>
            <a:rPr lang="es-CL" sz="1100" u="none" baseline="0">
              <a:solidFill>
                <a:schemeClr val="dk1"/>
              </a:solidFill>
              <a:effectLst/>
              <a:latin typeface="Arial Narrow" panose="020B0606020202030204" pitchFamily="34" charset="0"/>
              <a:ea typeface="+mn-ea"/>
              <a:cs typeface="+mn-cs"/>
            </a:rPr>
            <a:t> </a:t>
          </a:r>
          <a:r>
            <a:rPr lang="es-CL" sz="1100" baseline="0">
              <a:solidFill>
                <a:schemeClr val="dk1"/>
              </a:solidFill>
              <a:effectLst/>
              <a:latin typeface="Arial Narrow" panose="020B0606020202030204" pitchFamily="34" charset="0"/>
              <a:ea typeface="+mn-ea"/>
              <a:cs typeface="+mn-cs"/>
            </a:rPr>
            <a:t>las fórmulas para evitar ser declarado no pertinente por errores en la verificación.</a:t>
          </a:r>
          <a:endParaRPr lang="es-CL" sz="1100">
            <a:solidFill>
              <a:schemeClr val="dk1"/>
            </a:solidFill>
            <a:effectLst/>
            <a:latin typeface="Arial Narrow" panose="020B0606020202030204" pitchFamily="34" charset="0"/>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valentina.hernandez/Documents/LINEAS/Contratos%20Tecnologicos/18COTE%201a%20convocatoria/Planilla%20Presupuesto%20y%20Plan%20de%20Trabajo%202018-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ER ANTES"/>
      <sheetName val="Plan de Trabajo"/>
      <sheetName val="Carta Gantt"/>
      <sheetName val="Presupuesto subcontrato(s)"/>
      <sheetName val="Presupuesto Empresa"/>
      <sheetName val="Resumen"/>
    </sheetNames>
    <sheetDataSet>
      <sheetData sheetId="0"/>
      <sheetData sheetId="1">
        <row r="25">
          <cell r="J25">
            <v>0</v>
          </cell>
          <cell r="K25">
            <v>0</v>
          </cell>
          <cell r="L25">
            <v>0</v>
          </cell>
        </row>
        <row r="27">
          <cell r="J27">
            <v>0</v>
          </cell>
          <cell r="L27">
            <v>0</v>
          </cell>
        </row>
      </sheetData>
      <sheetData sheetId="2"/>
      <sheetData sheetId="3">
        <row r="60">
          <cell r="I60" t="e">
            <v>#VALUE!</v>
          </cell>
        </row>
      </sheetData>
      <sheetData sheetId="4">
        <row r="6">
          <cell r="C6">
            <v>0</v>
          </cell>
        </row>
      </sheetData>
      <sheetData sheetId="5"/>
    </sheetDataSet>
  </externalBook>
</externalLink>
</file>

<file path=xl/theme/theme1.xml><?xml version="1.0" encoding="utf-8"?>
<a:theme xmlns:a="http://schemas.openxmlformats.org/drawingml/2006/main" name="Tema de Office">
  <a:themeElements>
    <a:clrScheme name="Transmisión de listas">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tabSelected="1" workbookViewId="0"/>
  </sheetViews>
  <sheetFormatPr baseColWidth="10" defaultColWidth="11.5703125" defaultRowHeight="16.5" x14ac:dyDescent="0.3"/>
  <cols>
    <col min="1" max="16384" width="11.5703125" style="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L93"/>
  <sheetViews>
    <sheetView showGridLines="0" zoomScale="80" zoomScaleNormal="80" zoomScalePageLayoutView="50" workbookViewId="0">
      <selection activeCell="C5" sqref="C5"/>
    </sheetView>
  </sheetViews>
  <sheetFormatPr baseColWidth="10" defaultColWidth="11.5703125" defaultRowHeight="13.5" x14ac:dyDescent="0.25"/>
  <cols>
    <col min="1" max="1" width="2.7109375" style="27" customWidth="1"/>
    <col min="2" max="2" width="11.5703125" style="2"/>
    <col min="3" max="3" width="46.7109375" style="2" customWidth="1"/>
    <col min="4" max="5" width="38" style="2" customWidth="1"/>
    <col min="6" max="6" width="17.140625" style="2" customWidth="1"/>
    <col min="7" max="7" width="16.7109375" style="2" customWidth="1"/>
    <col min="8" max="8" width="10.28515625" style="2" customWidth="1"/>
    <col min="9" max="9" width="38" style="2" customWidth="1"/>
    <col min="10" max="10" width="26.140625" style="2" customWidth="1"/>
    <col min="11" max="11" width="27.85546875" style="2" customWidth="1"/>
    <col min="12" max="12" width="26.140625" style="2" customWidth="1"/>
    <col min="13" max="13" width="16.7109375" style="27" customWidth="1"/>
    <col min="14" max="116" width="11.5703125" style="27"/>
    <col min="117" max="16384" width="11.5703125" style="2"/>
  </cols>
  <sheetData>
    <row r="1" spans="1:116" ht="14.25" thickBot="1" x14ac:dyDescent="0.3"/>
    <row r="2" spans="1:116" ht="14.45" customHeight="1" x14ac:dyDescent="0.25">
      <c r="B2" s="184" t="s">
        <v>101</v>
      </c>
      <c r="C2" s="178" t="s">
        <v>0</v>
      </c>
      <c r="D2" s="178" t="s">
        <v>1</v>
      </c>
      <c r="E2" s="174" t="s">
        <v>2</v>
      </c>
      <c r="F2" s="182" t="s">
        <v>137</v>
      </c>
      <c r="G2" s="182" t="s">
        <v>138</v>
      </c>
      <c r="H2" s="174" t="s">
        <v>113</v>
      </c>
      <c r="I2" s="175"/>
      <c r="J2" s="178" t="s">
        <v>3</v>
      </c>
      <c r="K2" s="180" t="s">
        <v>4</v>
      </c>
      <c r="L2" s="181"/>
      <c r="M2" s="113"/>
    </row>
    <row r="3" spans="1:116" ht="25.5" customHeight="1" x14ac:dyDescent="0.25">
      <c r="B3" s="185"/>
      <c r="C3" s="179"/>
      <c r="D3" s="179"/>
      <c r="E3" s="176"/>
      <c r="F3" s="183"/>
      <c r="G3" s="183"/>
      <c r="H3" s="176"/>
      <c r="I3" s="177"/>
      <c r="J3" s="179"/>
      <c r="K3" s="151" t="s">
        <v>5</v>
      </c>
      <c r="L3" s="152" t="s">
        <v>6</v>
      </c>
      <c r="M3" s="114"/>
    </row>
    <row r="4" spans="1:116" s="117" customFormat="1" x14ac:dyDescent="0.25">
      <c r="A4" s="115"/>
      <c r="B4" s="168" t="s">
        <v>7</v>
      </c>
      <c r="C4" s="169"/>
      <c r="D4" s="169"/>
      <c r="E4" s="116"/>
      <c r="H4" s="155" t="s">
        <v>8</v>
      </c>
      <c r="I4" s="155" t="s">
        <v>9</v>
      </c>
      <c r="L4" s="118"/>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c r="AN4" s="115"/>
      <c r="AO4" s="115"/>
      <c r="AP4" s="115"/>
      <c r="AQ4" s="115"/>
      <c r="AR4" s="115"/>
      <c r="AS4" s="115"/>
      <c r="AT4" s="115"/>
      <c r="AU4" s="115"/>
      <c r="AV4" s="115"/>
      <c r="AW4" s="115"/>
      <c r="AX4" s="115"/>
      <c r="AY4" s="115"/>
      <c r="AZ4" s="115"/>
      <c r="BA4" s="115"/>
      <c r="BB4" s="115"/>
      <c r="BC4" s="115"/>
      <c r="BD4" s="115"/>
      <c r="BE4" s="115"/>
      <c r="BF4" s="115"/>
      <c r="BG4" s="115"/>
      <c r="BH4" s="115"/>
      <c r="BI4" s="115"/>
      <c r="BJ4" s="115"/>
      <c r="BK4" s="115"/>
      <c r="BL4" s="115"/>
      <c r="BM4" s="115"/>
      <c r="BN4" s="115"/>
      <c r="BO4" s="115"/>
      <c r="BP4" s="115"/>
      <c r="BQ4" s="115"/>
      <c r="BR4" s="115"/>
      <c r="BS4" s="115"/>
      <c r="BT4" s="115"/>
      <c r="BU4" s="115"/>
      <c r="BV4" s="115"/>
      <c r="BW4" s="115"/>
      <c r="BX4" s="115"/>
      <c r="BY4" s="115"/>
      <c r="BZ4" s="115"/>
      <c r="CA4" s="115"/>
      <c r="CB4" s="115"/>
      <c r="CC4" s="115"/>
      <c r="CD4" s="115"/>
      <c r="CE4" s="115"/>
      <c r="CF4" s="115"/>
      <c r="CG4" s="115"/>
      <c r="CH4" s="115"/>
      <c r="CI4" s="115"/>
      <c r="CJ4" s="115"/>
      <c r="CK4" s="115"/>
      <c r="CL4" s="115"/>
      <c r="CM4" s="115"/>
      <c r="CN4" s="115"/>
      <c r="CO4" s="115"/>
      <c r="CP4" s="115"/>
      <c r="CQ4" s="115"/>
      <c r="CR4" s="115"/>
      <c r="CS4" s="115"/>
      <c r="CT4" s="115"/>
      <c r="CU4" s="115"/>
      <c r="CV4" s="115"/>
      <c r="CW4" s="115"/>
      <c r="CX4" s="115"/>
      <c r="CY4" s="115"/>
      <c r="CZ4" s="115"/>
      <c r="DA4" s="115"/>
      <c r="DB4" s="115"/>
      <c r="DC4" s="115"/>
      <c r="DD4" s="115"/>
      <c r="DE4" s="115"/>
      <c r="DF4" s="115"/>
      <c r="DG4" s="115"/>
      <c r="DH4" s="115"/>
      <c r="DI4" s="115"/>
      <c r="DJ4" s="115"/>
      <c r="DK4" s="115"/>
      <c r="DL4" s="115"/>
    </row>
    <row r="5" spans="1:116" x14ac:dyDescent="0.25">
      <c r="B5" s="3" t="s">
        <v>10</v>
      </c>
      <c r="C5" s="4" t="s">
        <v>11</v>
      </c>
      <c r="D5" s="4" t="s">
        <v>11</v>
      </c>
      <c r="E5" s="165" t="s">
        <v>11</v>
      </c>
      <c r="F5" s="5" t="s">
        <v>11</v>
      </c>
      <c r="G5" s="6" t="s">
        <v>11</v>
      </c>
      <c r="H5" s="7" t="s">
        <v>12</v>
      </c>
      <c r="I5" s="4" t="s">
        <v>11</v>
      </c>
      <c r="J5" s="139"/>
      <c r="K5" s="140"/>
      <c r="L5" s="140"/>
    </row>
    <row r="6" spans="1:116" x14ac:dyDescent="0.25">
      <c r="B6" s="3" t="s">
        <v>13</v>
      </c>
      <c r="C6" s="4" t="s">
        <v>11</v>
      </c>
      <c r="D6" s="4" t="s">
        <v>11</v>
      </c>
      <c r="E6" s="166"/>
      <c r="F6" s="5" t="s">
        <v>11</v>
      </c>
      <c r="G6" s="6" t="s">
        <v>11</v>
      </c>
      <c r="H6" s="7" t="s">
        <v>14</v>
      </c>
      <c r="I6" s="4"/>
      <c r="J6" s="139"/>
      <c r="K6" s="140"/>
      <c r="L6" s="140"/>
    </row>
    <row r="7" spans="1:116" x14ac:dyDescent="0.25">
      <c r="B7" s="3" t="s">
        <v>15</v>
      </c>
      <c r="C7" s="4" t="s">
        <v>11</v>
      </c>
      <c r="D7" s="4" t="s">
        <v>11</v>
      </c>
      <c r="E7" s="167"/>
      <c r="F7" s="5" t="s">
        <v>11</v>
      </c>
      <c r="G7" s="6" t="s">
        <v>11</v>
      </c>
      <c r="H7" s="7"/>
      <c r="I7" s="4"/>
      <c r="J7" s="139"/>
      <c r="K7" s="140"/>
      <c r="L7" s="140"/>
      <c r="M7" s="119"/>
    </row>
    <row r="8" spans="1:116" s="117" customFormat="1" x14ac:dyDescent="0.25">
      <c r="A8" s="115"/>
      <c r="B8" s="168" t="s">
        <v>16</v>
      </c>
      <c r="C8" s="169"/>
      <c r="D8" s="169"/>
      <c r="E8" s="116"/>
      <c r="G8" s="116"/>
      <c r="J8" s="141"/>
      <c r="K8" s="141"/>
      <c r="L8" s="142"/>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115"/>
      <c r="AU8" s="115"/>
      <c r="AV8" s="115"/>
      <c r="AW8" s="115"/>
      <c r="AX8" s="115"/>
      <c r="AY8" s="115"/>
      <c r="AZ8" s="115"/>
      <c r="BA8" s="115"/>
      <c r="BB8" s="115"/>
      <c r="BC8" s="115"/>
      <c r="BD8" s="115"/>
      <c r="BE8" s="115"/>
      <c r="BF8" s="115"/>
      <c r="BG8" s="115"/>
      <c r="BH8" s="115"/>
      <c r="BI8" s="115"/>
      <c r="BJ8" s="115"/>
      <c r="BK8" s="115"/>
      <c r="BL8" s="115"/>
      <c r="BM8" s="115"/>
      <c r="BN8" s="115"/>
      <c r="BO8" s="115"/>
      <c r="BP8" s="115"/>
      <c r="BQ8" s="115"/>
      <c r="BR8" s="115"/>
      <c r="BS8" s="115"/>
      <c r="BT8" s="115"/>
      <c r="BU8" s="115"/>
      <c r="BV8" s="115"/>
      <c r="BW8" s="115"/>
      <c r="BX8" s="115"/>
      <c r="BY8" s="115"/>
      <c r="BZ8" s="115"/>
      <c r="CA8" s="115"/>
      <c r="CB8" s="115"/>
      <c r="CC8" s="115"/>
      <c r="CD8" s="115"/>
      <c r="CE8" s="115"/>
      <c r="CF8" s="115"/>
      <c r="CG8" s="115"/>
      <c r="CH8" s="115"/>
      <c r="CI8" s="115"/>
      <c r="CJ8" s="115"/>
      <c r="CK8" s="115"/>
      <c r="CL8" s="115"/>
      <c r="CM8" s="115"/>
      <c r="CN8" s="115"/>
      <c r="CO8" s="115"/>
      <c r="CP8" s="115"/>
      <c r="CQ8" s="115"/>
      <c r="CR8" s="115"/>
      <c r="CS8" s="115"/>
      <c r="CT8" s="115"/>
      <c r="CU8" s="115"/>
      <c r="CV8" s="115"/>
      <c r="CW8" s="115"/>
      <c r="CX8" s="115"/>
      <c r="CY8" s="115"/>
      <c r="CZ8" s="115"/>
      <c r="DA8" s="115"/>
      <c r="DB8" s="115"/>
      <c r="DC8" s="115"/>
      <c r="DD8" s="115"/>
      <c r="DE8" s="115"/>
      <c r="DF8" s="115"/>
      <c r="DG8" s="115"/>
      <c r="DH8" s="115"/>
      <c r="DI8" s="115"/>
      <c r="DJ8" s="115"/>
      <c r="DK8" s="115"/>
      <c r="DL8" s="115"/>
    </row>
    <row r="9" spans="1:116" x14ac:dyDescent="0.25">
      <c r="B9" s="3" t="s">
        <v>17</v>
      </c>
      <c r="C9" s="8" t="s">
        <v>11</v>
      </c>
      <c r="D9" s="4" t="s">
        <v>11</v>
      </c>
      <c r="E9" s="165" t="s">
        <v>11</v>
      </c>
      <c r="F9" s="5" t="s">
        <v>11</v>
      </c>
      <c r="G9" s="6" t="s">
        <v>11</v>
      </c>
      <c r="H9" s="7"/>
      <c r="I9" s="4" t="s">
        <v>11</v>
      </c>
      <c r="J9" s="139"/>
      <c r="K9" s="140"/>
      <c r="L9" s="140"/>
    </row>
    <row r="10" spans="1:116" x14ac:dyDescent="0.25">
      <c r="B10" s="3" t="s">
        <v>18</v>
      </c>
      <c r="C10" s="8" t="s">
        <v>11</v>
      </c>
      <c r="D10" s="4" t="s">
        <v>11</v>
      </c>
      <c r="E10" s="166"/>
      <c r="F10" s="5" t="s">
        <v>11</v>
      </c>
      <c r="G10" s="6" t="s">
        <v>11</v>
      </c>
      <c r="H10" s="120"/>
      <c r="I10" s="4"/>
      <c r="J10" s="139"/>
      <c r="K10" s="140"/>
      <c r="L10" s="140"/>
    </row>
    <row r="11" spans="1:116" x14ac:dyDescent="0.25">
      <c r="B11" s="3" t="s">
        <v>19</v>
      </c>
      <c r="C11" s="4" t="s">
        <v>11</v>
      </c>
      <c r="D11" s="4" t="s">
        <v>11</v>
      </c>
      <c r="E11" s="167"/>
      <c r="F11" s="5" t="s">
        <v>11</v>
      </c>
      <c r="G11" s="6" t="s">
        <v>11</v>
      </c>
      <c r="H11" s="7"/>
      <c r="I11" s="4"/>
      <c r="J11" s="139"/>
      <c r="K11" s="140"/>
      <c r="L11" s="140"/>
    </row>
    <row r="12" spans="1:116" s="117" customFormat="1" x14ac:dyDescent="0.25">
      <c r="A12" s="115"/>
      <c r="B12" s="168" t="s">
        <v>20</v>
      </c>
      <c r="C12" s="169"/>
      <c r="D12" s="169"/>
      <c r="E12" s="116"/>
      <c r="G12" s="116"/>
      <c r="J12" s="141"/>
      <c r="K12" s="141"/>
      <c r="L12" s="142"/>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5"/>
      <c r="CN12" s="115"/>
      <c r="CO12" s="115"/>
      <c r="CP12" s="115"/>
      <c r="CQ12" s="115"/>
      <c r="CR12" s="115"/>
      <c r="CS12" s="115"/>
      <c r="CT12" s="115"/>
      <c r="CU12" s="115"/>
      <c r="CV12" s="115"/>
      <c r="CW12" s="115"/>
      <c r="CX12" s="115"/>
      <c r="CY12" s="115"/>
      <c r="CZ12" s="115"/>
      <c r="DA12" s="115"/>
      <c r="DB12" s="115"/>
      <c r="DC12" s="115"/>
      <c r="DD12" s="115"/>
      <c r="DE12" s="115"/>
      <c r="DF12" s="115"/>
      <c r="DG12" s="115"/>
      <c r="DH12" s="115"/>
      <c r="DI12" s="115"/>
      <c r="DJ12" s="115"/>
      <c r="DK12" s="115"/>
      <c r="DL12" s="115"/>
    </row>
    <row r="13" spans="1:116" x14ac:dyDescent="0.25">
      <c r="B13" s="3" t="s">
        <v>21</v>
      </c>
      <c r="C13" s="4" t="s">
        <v>11</v>
      </c>
      <c r="D13" s="4" t="s">
        <v>11</v>
      </c>
      <c r="E13" s="165" t="s">
        <v>11</v>
      </c>
      <c r="F13" s="5" t="s">
        <v>11</v>
      </c>
      <c r="G13" s="6" t="s">
        <v>11</v>
      </c>
      <c r="H13" s="7"/>
      <c r="I13" s="4" t="s">
        <v>11</v>
      </c>
      <c r="J13" s="139"/>
      <c r="K13" s="140"/>
      <c r="L13" s="140"/>
    </row>
    <row r="14" spans="1:116" x14ac:dyDescent="0.25">
      <c r="B14" s="3" t="s">
        <v>22</v>
      </c>
      <c r="C14" s="4" t="s">
        <v>11</v>
      </c>
      <c r="D14" s="4" t="s">
        <v>11</v>
      </c>
      <c r="E14" s="166"/>
      <c r="F14" s="5" t="s">
        <v>11</v>
      </c>
      <c r="G14" s="6" t="s">
        <v>11</v>
      </c>
      <c r="H14" s="7"/>
      <c r="I14" s="4"/>
      <c r="J14" s="139"/>
      <c r="K14" s="140"/>
      <c r="L14" s="140"/>
    </row>
    <row r="15" spans="1:116" x14ac:dyDescent="0.25">
      <c r="B15" s="3" t="s">
        <v>23</v>
      </c>
      <c r="C15" s="4" t="s">
        <v>11</v>
      </c>
      <c r="D15" s="4" t="s">
        <v>11</v>
      </c>
      <c r="E15" s="166"/>
      <c r="F15" s="5" t="s">
        <v>11</v>
      </c>
      <c r="G15" s="6" t="s">
        <v>11</v>
      </c>
      <c r="H15" s="7"/>
      <c r="I15" s="4"/>
      <c r="J15" s="139"/>
      <c r="K15" s="140"/>
      <c r="L15" s="140" t="s">
        <v>11</v>
      </c>
    </row>
    <row r="16" spans="1:116" s="117" customFormat="1" x14ac:dyDescent="0.25">
      <c r="A16" s="115"/>
      <c r="B16" s="168" t="s">
        <v>24</v>
      </c>
      <c r="C16" s="169"/>
      <c r="D16" s="170"/>
      <c r="E16" s="121"/>
      <c r="G16" s="122"/>
      <c r="J16" s="143"/>
      <c r="K16" s="143"/>
      <c r="L16" s="144"/>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5"/>
      <c r="AR16" s="115"/>
      <c r="AS16" s="115"/>
      <c r="AT16" s="115"/>
      <c r="AU16" s="115"/>
      <c r="AV16" s="115"/>
      <c r="AW16" s="115"/>
      <c r="AX16" s="115"/>
      <c r="AY16" s="115"/>
      <c r="AZ16" s="115"/>
      <c r="BA16" s="115"/>
      <c r="BB16" s="115"/>
      <c r="BC16" s="115"/>
      <c r="BD16" s="115"/>
      <c r="BE16" s="115"/>
      <c r="BF16" s="115"/>
      <c r="BG16" s="115"/>
      <c r="BH16" s="115"/>
      <c r="BI16" s="115"/>
      <c r="BJ16" s="115"/>
      <c r="BK16" s="115"/>
      <c r="BL16" s="115"/>
      <c r="BM16" s="115"/>
      <c r="BN16" s="115"/>
      <c r="BO16" s="115"/>
      <c r="BP16" s="115"/>
      <c r="BQ16" s="115"/>
      <c r="BR16" s="115"/>
      <c r="BS16" s="115"/>
      <c r="BT16" s="115"/>
      <c r="BU16" s="115"/>
      <c r="BV16" s="115"/>
      <c r="BW16" s="115"/>
      <c r="BX16" s="115"/>
      <c r="BY16" s="115"/>
      <c r="BZ16" s="115"/>
      <c r="CA16" s="115"/>
      <c r="CB16" s="115"/>
      <c r="CC16" s="115"/>
      <c r="CD16" s="115"/>
      <c r="CE16" s="115"/>
      <c r="CF16" s="115"/>
      <c r="CG16" s="115"/>
      <c r="CH16" s="115"/>
      <c r="CI16" s="115"/>
      <c r="CJ16" s="115"/>
      <c r="CK16" s="115"/>
      <c r="CL16" s="115"/>
      <c r="CM16" s="115"/>
      <c r="CN16" s="115"/>
      <c r="CO16" s="115"/>
      <c r="CP16" s="115"/>
      <c r="CQ16" s="115"/>
      <c r="CR16" s="115"/>
      <c r="CS16" s="115"/>
      <c r="CT16" s="115"/>
      <c r="CU16" s="115"/>
      <c r="CV16" s="115"/>
      <c r="CW16" s="115"/>
      <c r="CX16" s="115"/>
      <c r="CY16" s="115"/>
      <c r="CZ16" s="115"/>
      <c r="DA16" s="115"/>
      <c r="DB16" s="115"/>
      <c r="DC16" s="115"/>
      <c r="DD16" s="115"/>
      <c r="DE16" s="115"/>
      <c r="DF16" s="115"/>
      <c r="DG16" s="115"/>
      <c r="DH16" s="115"/>
      <c r="DI16" s="115"/>
      <c r="DJ16" s="115"/>
      <c r="DK16" s="115"/>
      <c r="DL16" s="115"/>
    </row>
    <row r="17" spans="1:116" x14ac:dyDescent="0.25">
      <c r="B17" s="3" t="s">
        <v>25</v>
      </c>
      <c r="C17" s="8" t="s">
        <v>11</v>
      </c>
      <c r="D17" s="9" t="s">
        <v>11</v>
      </c>
      <c r="E17" s="10" t="s">
        <v>11</v>
      </c>
      <c r="F17" s="6" t="s">
        <v>11</v>
      </c>
      <c r="G17" s="6" t="s">
        <v>11</v>
      </c>
      <c r="H17" s="7"/>
      <c r="I17" s="11" t="s">
        <v>11</v>
      </c>
      <c r="J17" s="139"/>
      <c r="K17" s="140"/>
      <c r="L17" s="140" t="s">
        <v>11</v>
      </c>
    </row>
    <row r="18" spans="1:116" x14ac:dyDescent="0.25">
      <c r="B18" s="3" t="s">
        <v>26</v>
      </c>
      <c r="C18" s="4" t="s">
        <v>11</v>
      </c>
      <c r="D18" s="9" t="s">
        <v>11</v>
      </c>
      <c r="E18" s="12"/>
      <c r="F18" s="6" t="s">
        <v>27</v>
      </c>
      <c r="G18" s="6" t="s">
        <v>11</v>
      </c>
      <c r="H18" s="7"/>
      <c r="I18" s="11"/>
      <c r="J18" s="139"/>
      <c r="K18" s="140"/>
      <c r="L18" s="140" t="s">
        <v>11</v>
      </c>
    </row>
    <row r="19" spans="1:116" x14ac:dyDescent="0.25">
      <c r="B19" s="3" t="s">
        <v>28</v>
      </c>
      <c r="C19" s="4" t="s">
        <v>11</v>
      </c>
      <c r="D19" s="9" t="s">
        <v>11</v>
      </c>
      <c r="E19" s="13" t="s">
        <v>11</v>
      </c>
      <c r="F19" s="6" t="s">
        <v>11</v>
      </c>
      <c r="G19" s="6" t="s">
        <v>11</v>
      </c>
      <c r="H19" s="7"/>
      <c r="I19" s="11"/>
      <c r="J19" s="139"/>
      <c r="K19" s="140"/>
      <c r="L19" s="140"/>
      <c r="M19" s="119"/>
    </row>
    <row r="20" spans="1:116" s="117" customFormat="1" x14ac:dyDescent="0.25">
      <c r="A20" s="115"/>
      <c r="B20" s="168" t="s">
        <v>29</v>
      </c>
      <c r="C20" s="169"/>
      <c r="D20" s="169"/>
      <c r="E20" s="123"/>
      <c r="G20" s="116"/>
      <c r="J20" s="141"/>
      <c r="K20" s="141"/>
      <c r="L20" s="142"/>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5"/>
      <c r="AZ20" s="115"/>
      <c r="BA20" s="115"/>
      <c r="BB20" s="115"/>
      <c r="BC20" s="115"/>
      <c r="BD20" s="115"/>
      <c r="BE20" s="115"/>
      <c r="BF20" s="115"/>
      <c r="BG20" s="115"/>
      <c r="BH20" s="115"/>
      <c r="BI20" s="115"/>
      <c r="BJ20" s="115"/>
      <c r="BK20" s="115"/>
      <c r="BL20" s="115"/>
      <c r="BM20" s="115"/>
      <c r="BN20" s="115"/>
      <c r="BO20" s="115"/>
      <c r="BP20" s="115"/>
      <c r="BQ20" s="115"/>
      <c r="BR20" s="115"/>
      <c r="BS20" s="115"/>
      <c r="BT20" s="115"/>
      <c r="BU20" s="115"/>
      <c r="BV20" s="115"/>
      <c r="BW20" s="115"/>
      <c r="BX20" s="115"/>
      <c r="BY20" s="115"/>
      <c r="BZ20" s="115"/>
      <c r="CA20" s="115"/>
      <c r="CB20" s="115"/>
      <c r="CC20" s="115"/>
      <c r="CD20" s="115"/>
      <c r="CE20" s="115"/>
      <c r="CF20" s="115"/>
      <c r="CG20" s="115"/>
      <c r="CH20" s="115"/>
      <c r="CI20" s="115"/>
      <c r="CJ20" s="115"/>
      <c r="CK20" s="115"/>
      <c r="CL20" s="115"/>
      <c r="CM20" s="115"/>
      <c r="CN20" s="115"/>
      <c r="CO20" s="115"/>
      <c r="CP20" s="115"/>
      <c r="CQ20" s="115"/>
      <c r="CR20" s="115"/>
      <c r="CS20" s="115"/>
      <c r="CT20" s="115"/>
      <c r="CU20" s="115"/>
      <c r="CV20" s="115"/>
      <c r="CW20" s="115"/>
      <c r="CX20" s="115"/>
      <c r="CY20" s="115"/>
      <c r="CZ20" s="115"/>
      <c r="DA20" s="115"/>
      <c r="DB20" s="115"/>
      <c r="DC20" s="115"/>
      <c r="DD20" s="115"/>
      <c r="DE20" s="115"/>
      <c r="DF20" s="115"/>
      <c r="DG20" s="115"/>
      <c r="DH20" s="115"/>
      <c r="DI20" s="115"/>
      <c r="DJ20" s="115"/>
      <c r="DK20" s="115"/>
      <c r="DL20" s="115"/>
    </row>
    <row r="21" spans="1:116" x14ac:dyDescent="0.25">
      <c r="B21" s="3" t="s">
        <v>30</v>
      </c>
      <c r="C21" s="4" t="s">
        <v>11</v>
      </c>
      <c r="D21" s="4" t="s">
        <v>11</v>
      </c>
      <c r="E21" s="171" t="s">
        <v>11</v>
      </c>
      <c r="F21" s="6" t="s">
        <v>11</v>
      </c>
      <c r="G21" s="6" t="s">
        <v>11</v>
      </c>
      <c r="H21" s="7"/>
      <c r="I21" s="11" t="s">
        <v>11</v>
      </c>
      <c r="J21" s="139"/>
      <c r="K21" s="140"/>
      <c r="L21" s="140" t="s">
        <v>11</v>
      </c>
    </row>
    <row r="22" spans="1:116" x14ac:dyDescent="0.25">
      <c r="B22" s="3" t="s">
        <v>31</v>
      </c>
      <c r="C22" s="4" t="s">
        <v>11</v>
      </c>
      <c r="D22" s="4" t="s">
        <v>11</v>
      </c>
      <c r="E22" s="172"/>
      <c r="F22" s="6" t="s">
        <v>11</v>
      </c>
      <c r="G22" s="6" t="s">
        <v>11</v>
      </c>
      <c r="H22" s="14"/>
      <c r="I22" s="11"/>
      <c r="J22" s="139"/>
      <c r="K22" s="140"/>
      <c r="L22" s="140" t="s">
        <v>11</v>
      </c>
    </row>
    <row r="23" spans="1:116" s="27" customFormat="1" ht="14.25" thickBot="1" x14ac:dyDescent="0.3">
      <c r="B23" s="15" t="s">
        <v>32</v>
      </c>
      <c r="C23" s="16" t="s">
        <v>11</v>
      </c>
      <c r="D23" s="16" t="s">
        <v>11</v>
      </c>
      <c r="E23" s="173"/>
      <c r="F23" s="17" t="s">
        <v>11</v>
      </c>
      <c r="G23" s="17" t="s">
        <v>11</v>
      </c>
      <c r="H23" s="18"/>
      <c r="I23" s="19"/>
      <c r="J23" s="145"/>
      <c r="K23" s="140"/>
      <c r="L23" s="140" t="s">
        <v>11</v>
      </c>
      <c r="M23" s="119"/>
    </row>
    <row r="24" spans="1:116" s="27" customFormat="1" x14ac:dyDescent="0.25">
      <c r="B24" s="20"/>
      <c r="C24" s="21"/>
      <c r="D24" s="21"/>
      <c r="E24" s="22"/>
      <c r="F24" s="23"/>
      <c r="G24" s="124"/>
      <c r="H24" s="22"/>
      <c r="I24" s="22"/>
      <c r="J24" s="151" t="s">
        <v>33</v>
      </c>
      <c r="K24" s="151" t="s">
        <v>34</v>
      </c>
      <c r="L24" s="151" t="s">
        <v>35</v>
      </c>
    </row>
    <row r="25" spans="1:116" s="27" customFormat="1" x14ac:dyDescent="0.25">
      <c r="B25" s="20"/>
      <c r="C25" s="21"/>
      <c r="D25" s="21"/>
      <c r="E25" s="22"/>
      <c r="F25" s="23"/>
      <c r="G25" s="23"/>
      <c r="H25" s="22"/>
      <c r="I25" s="22"/>
      <c r="J25" s="138">
        <f>pinnovaact+pempresaact</f>
        <v>0</v>
      </c>
      <c r="K25" s="138">
        <f>SUM(K5:K23)</f>
        <v>0</v>
      </c>
      <c r="L25" s="138">
        <f>SUM(L5:L23)</f>
        <v>0</v>
      </c>
    </row>
    <row r="26" spans="1:116" s="27" customFormat="1" x14ac:dyDescent="0.25">
      <c r="B26" s="20"/>
      <c r="C26" s="21"/>
      <c r="D26" s="21"/>
      <c r="E26" s="22"/>
      <c r="F26" s="23"/>
      <c r="G26" s="124"/>
      <c r="H26" s="22"/>
      <c r="I26" s="22"/>
      <c r="J26" s="151" t="s">
        <v>36</v>
      </c>
      <c r="K26" s="151" t="s">
        <v>37</v>
      </c>
      <c r="L26" s="151" t="s">
        <v>38</v>
      </c>
    </row>
    <row r="27" spans="1:116" s="27" customFormat="1" x14ac:dyDescent="0.25">
      <c r="B27" s="20"/>
      <c r="C27" s="21"/>
      <c r="D27" s="21"/>
      <c r="E27" s="22"/>
      <c r="F27" s="23"/>
      <c r="G27" s="23"/>
      <c r="H27" s="22"/>
      <c r="I27" s="22"/>
      <c r="J27" s="138">
        <f>pinnovaid+pempresaid</f>
        <v>0</v>
      </c>
      <c r="K27" s="137"/>
      <c r="L27" s="137"/>
      <c r="M27" s="125" t="s">
        <v>127</v>
      </c>
    </row>
    <row r="28" spans="1:116" s="27" customFormat="1" ht="13.15" customHeight="1" x14ac:dyDescent="0.25">
      <c r="B28" s="20"/>
      <c r="C28" s="21"/>
      <c r="D28" s="21"/>
      <c r="E28" s="22"/>
      <c r="F28" s="23"/>
      <c r="G28" s="23"/>
      <c r="H28" s="22"/>
      <c r="I28" s="22"/>
      <c r="J28" s="156" t="s">
        <v>112</v>
      </c>
      <c r="K28" s="157"/>
      <c r="L28" s="158"/>
    </row>
    <row r="29" spans="1:116" s="27" customFormat="1" x14ac:dyDescent="0.25">
      <c r="B29" s="20"/>
      <c r="C29" s="21"/>
      <c r="D29" s="21"/>
      <c r="E29" s="22"/>
      <c r="F29" s="23"/>
      <c r="G29" s="23"/>
      <c r="H29" s="22"/>
      <c r="I29" s="22"/>
      <c r="J29" s="159"/>
      <c r="K29" s="160"/>
      <c r="L29" s="161"/>
    </row>
    <row r="30" spans="1:116" s="27" customFormat="1" x14ac:dyDescent="0.25">
      <c r="B30" s="20"/>
      <c r="C30" s="21"/>
      <c r="D30" s="21"/>
      <c r="E30" s="22"/>
      <c r="F30" s="23"/>
      <c r="G30" s="23"/>
      <c r="H30" s="22"/>
      <c r="I30" s="22"/>
      <c r="J30" s="162"/>
      <c r="K30" s="163"/>
      <c r="L30" s="164"/>
    </row>
    <row r="31" spans="1:116" s="27" customFormat="1" x14ac:dyDescent="0.25">
      <c r="B31" s="20"/>
      <c r="C31" s="21"/>
      <c r="D31" s="21"/>
      <c r="E31" s="22"/>
      <c r="F31" s="23"/>
      <c r="G31" s="23"/>
      <c r="H31" s="22"/>
      <c r="I31" s="22"/>
      <c r="J31" s="24"/>
      <c r="K31" s="23"/>
      <c r="L31" s="23"/>
    </row>
    <row r="32" spans="1:116" s="27" customFormat="1" x14ac:dyDescent="0.25">
      <c r="B32" s="20"/>
      <c r="C32" s="21"/>
      <c r="D32" s="21"/>
      <c r="E32" s="22"/>
      <c r="F32" s="23"/>
      <c r="G32" s="23"/>
      <c r="H32" s="22"/>
      <c r="I32" s="22"/>
      <c r="J32" s="24"/>
      <c r="K32" s="23"/>
      <c r="L32" s="23"/>
    </row>
    <row r="33" spans="2:12" s="27" customFormat="1" x14ac:dyDescent="0.25">
      <c r="B33" s="20"/>
      <c r="C33" s="21"/>
      <c r="D33" s="21"/>
      <c r="E33" s="22"/>
      <c r="F33" s="23"/>
      <c r="G33" s="23"/>
      <c r="H33" s="22"/>
      <c r="I33" s="22"/>
      <c r="J33" s="24"/>
      <c r="K33" s="23"/>
      <c r="L33" s="23"/>
    </row>
    <row r="34" spans="2:12" s="27" customFormat="1" x14ac:dyDescent="0.25">
      <c r="B34" s="20"/>
      <c r="C34" s="21"/>
      <c r="D34" s="21"/>
      <c r="E34" s="22"/>
      <c r="F34" s="23"/>
      <c r="G34" s="23"/>
      <c r="H34" s="22"/>
      <c r="I34" s="22"/>
      <c r="J34" s="24"/>
      <c r="K34" s="23"/>
      <c r="L34" s="23"/>
    </row>
    <row r="35" spans="2:12" s="27" customFormat="1" x14ac:dyDescent="0.25">
      <c r="B35" s="20"/>
      <c r="C35" s="21"/>
      <c r="D35" s="21"/>
      <c r="E35" s="22"/>
      <c r="F35" s="23"/>
      <c r="G35" s="23"/>
      <c r="H35" s="22"/>
      <c r="I35" s="22"/>
      <c r="J35" s="24"/>
      <c r="K35" s="23"/>
      <c r="L35" s="23"/>
    </row>
    <row r="36" spans="2:12" s="27" customFormat="1" x14ac:dyDescent="0.25">
      <c r="B36" s="20"/>
      <c r="C36" s="21"/>
      <c r="D36" s="21"/>
      <c r="E36" s="22"/>
      <c r="F36" s="23"/>
      <c r="G36" s="23"/>
      <c r="H36" s="22"/>
      <c r="I36" s="22"/>
      <c r="J36" s="24"/>
      <c r="K36" s="23"/>
      <c r="L36" s="23"/>
    </row>
    <row r="37" spans="2:12" s="27" customFormat="1" x14ac:dyDescent="0.25">
      <c r="B37" s="20"/>
      <c r="C37" s="21"/>
      <c r="D37" s="21"/>
      <c r="E37" s="22"/>
      <c r="F37" s="23"/>
      <c r="G37" s="23"/>
      <c r="H37" s="22"/>
      <c r="I37" s="22"/>
      <c r="J37" s="24"/>
      <c r="K37" s="23"/>
      <c r="L37" s="23"/>
    </row>
    <row r="38" spans="2:12" s="27" customFormat="1" x14ac:dyDescent="0.25">
      <c r="B38" s="20"/>
      <c r="C38" s="21"/>
      <c r="D38" s="21"/>
      <c r="E38" s="22"/>
      <c r="F38" s="23"/>
      <c r="G38" s="23"/>
      <c r="H38" s="22"/>
      <c r="I38" s="22"/>
      <c r="J38" s="24"/>
      <c r="K38" s="23"/>
      <c r="L38" s="23"/>
    </row>
    <row r="39" spans="2:12" s="27" customFormat="1" x14ac:dyDescent="0.25">
      <c r="B39" s="20"/>
      <c r="C39" s="21"/>
      <c r="D39" s="21"/>
      <c r="E39" s="22"/>
      <c r="F39" s="23"/>
      <c r="G39" s="23"/>
      <c r="H39" s="22"/>
      <c r="I39" s="22"/>
      <c r="J39" s="24"/>
      <c r="K39" s="23"/>
      <c r="L39" s="23"/>
    </row>
    <row r="40" spans="2:12" s="27" customFormat="1" x14ac:dyDescent="0.25">
      <c r="B40" s="20"/>
      <c r="C40" s="21"/>
      <c r="D40" s="21"/>
      <c r="E40" s="22"/>
      <c r="F40" s="23"/>
      <c r="G40" s="23"/>
      <c r="H40" s="22"/>
      <c r="I40" s="22"/>
      <c r="J40" s="24"/>
      <c r="K40" s="23"/>
      <c r="L40" s="23"/>
    </row>
    <row r="41" spans="2:12" s="27" customFormat="1" x14ac:dyDescent="0.25">
      <c r="B41" s="20"/>
      <c r="C41" s="21"/>
      <c r="D41" s="21"/>
      <c r="E41" s="22"/>
      <c r="F41" s="23"/>
      <c r="G41" s="23"/>
      <c r="H41" s="22"/>
      <c r="I41" s="22"/>
      <c r="J41" s="24"/>
      <c r="K41" s="23"/>
      <c r="L41" s="23"/>
    </row>
    <row r="42" spans="2:12" s="27" customFormat="1" x14ac:dyDescent="0.25">
      <c r="B42" s="20"/>
      <c r="C42" s="21"/>
      <c r="D42" s="21"/>
      <c r="E42" s="21"/>
      <c r="F42" s="25"/>
      <c r="G42" s="25"/>
      <c r="H42" s="21"/>
      <c r="I42" s="21"/>
      <c r="J42" s="26"/>
      <c r="K42" s="25"/>
      <c r="L42" s="25"/>
    </row>
    <row r="43" spans="2:12" s="27" customFormat="1" x14ac:dyDescent="0.25">
      <c r="F43" s="124"/>
      <c r="G43" s="124"/>
      <c r="J43" s="124"/>
      <c r="K43" s="124"/>
      <c r="L43" s="124"/>
    </row>
    <row r="44" spans="2:12" s="27" customFormat="1" x14ac:dyDescent="0.25">
      <c r="L44" s="2"/>
    </row>
    <row r="45" spans="2:12" s="27" customFormat="1" x14ac:dyDescent="0.25">
      <c r="L45" s="2"/>
    </row>
    <row r="46" spans="2:12" s="27" customFormat="1" x14ac:dyDescent="0.25">
      <c r="L46" s="2"/>
    </row>
    <row r="47" spans="2:12" s="27" customFormat="1" x14ac:dyDescent="0.25">
      <c r="L47" s="2"/>
    </row>
    <row r="48" spans="2:12" s="27" customFormat="1" x14ac:dyDescent="0.25">
      <c r="L48" s="2"/>
    </row>
    <row r="49" spans="2:12" s="27" customFormat="1" x14ac:dyDescent="0.25">
      <c r="L49" s="2"/>
    </row>
    <row r="50" spans="2:12" s="27" customFormat="1" x14ac:dyDescent="0.25">
      <c r="L50" s="2"/>
    </row>
    <row r="51" spans="2:12" s="27" customFormat="1" x14ac:dyDescent="0.25">
      <c r="L51" s="2"/>
    </row>
    <row r="52" spans="2:12" s="27" customFormat="1" x14ac:dyDescent="0.25">
      <c r="L52" s="2"/>
    </row>
    <row r="53" spans="2:12" x14ac:dyDescent="0.25">
      <c r="B53" s="27"/>
      <c r="C53" s="27"/>
      <c r="D53" s="27"/>
      <c r="E53" s="27"/>
      <c r="F53" s="27"/>
      <c r="G53" s="27"/>
      <c r="H53" s="27"/>
      <c r="I53" s="27"/>
      <c r="J53" s="27"/>
      <c r="K53" s="27"/>
    </row>
    <row r="54" spans="2:12" x14ac:dyDescent="0.25">
      <c r="B54" s="27"/>
      <c r="C54" s="27"/>
      <c r="D54" s="27"/>
      <c r="E54" s="27"/>
      <c r="F54" s="27"/>
      <c r="G54" s="27"/>
      <c r="H54" s="27"/>
      <c r="I54" s="27"/>
      <c r="J54" s="27"/>
      <c r="K54" s="27"/>
    </row>
    <row r="55" spans="2:12" x14ac:dyDescent="0.25">
      <c r="B55" s="27"/>
      <c r="C55" s="27"/>
      <c r="D55" s="27"/>
      <c r="E55" s="27"/>
      <c r="F55" s="27"/>
      <c r="G55" s="27"/>
      <c r="H55" s="27"/>
      <c r="I55" s="27"/>
      <c r="J55" s="27"/>
      <c r="K55" s="27"/>
    </row>
    <row r="56" spans="2:12" x14ac:dyDescent="0.25">
      <c r="B56" s="27"/>
      <c r="C56" s="27"/>
      <c r="D56" s="27"/>
      <c r="E56" s="27"/>
      <c r="F56" s="27"/>
      <c r="G56" s="27"/>
      <c r="H56" s="27"/>
      <c r="I56" s="27"/>
      <c r="J56" s="27"/>
      <c r="K56" s="27"/>
    </row>
    <row r="57" spans="2:12" x14ac:dyDescent="0.25">
      <c r="B57" s="27"/>
      <c r="C57" s="27"/>
      <c r="D57" s="27"/>
      <c r="E57" s="27"/>
      <c r="F57" s="27"/>
      <c r="G57" s="27"/>
      <c r="H57" s="27"/>
      <c r="I57" s="27"/>
      <c r="J57" s="27"/>
      <c r="K57" s="27"/>
    </row>
    <row r="58" spans="2:12" x14ac:dyDescent="0.25">
      <c r="B58" s="27"/>
      <c r="C58" s="27"/>
      <c r="D58" s="27"/>
      <c r="E58" s="27"/>
      <c r="F58" s="27"/>
      <c r="G58" s="27"/>
      <c r="H58" s="27"/>
      <c r="I58" s="27"/>
      <c r="J58" s="27"/>
      <c r="K58" s="27"/>
    </row>
    <row r="59" spans="2:12" x14ac:dyDescent="0.25">
      <c r="B59" s="27"/>
      <c r="C59" s="27"/>
      <c r="D59" s="27"/>
      <c r="E59" s="27"/>
      <c r="F59" s="27"/>
      <c r="G59" s="27"/>
      <c r="H59" s="27"/>
      <c r="I59" s="27"/>
      <c r="J59" s="27"/>
      <c r="K59" s="27"/>
    </row>
    <row r="60" spans="2:12" x14ac:dyDescent="0.25">
      <c r="B60" s="27"/>
      <c r="C60" s="27"/>
      <c r="D60" s="27"/>
      <c r="E60" s="27"/>
      <c r="F60" s="27"/>
      <c r="G60" s="27"/>
      <c r="H60" s="27"/>
      <c r="I60" s="27"/>
      <c r="J60" s="27"/>
      <c r="K60" s="27"/>
    </row>
    <row r="61" spans="2:12" x14ac:dyDescent="0.25">
      <c r="B61" s="27"/>
      <c r="C61" s="27"/>
      <c r="D61" s="27"/>
      <c r="E61" s="27"/>
      <c r="F61" s="27"/>
      <c r="G61" s="27"/>
      <c r="H61" s="27"/>
      <c r="I61" s="27"/>
      <c r="J61" s="27"/>
      <c r="K61" s="27"/>
    </row>
    <row r="62" spans="2:12" x14ac:dyDescent="0.25">
      <c r="B62" s="27"/>
      <c r="C62" s="27"/>
      <c r="D62" s="27"/>
      <c r="E62" s="27"/>
      <c r="F62" s="27"/>
      <c r="G62" s="27"/>
      <c r="H62" s="27"/>
      <c r="I62" s="27"/>
      <c r="J62" s="27"/>
      <c r="K62" s="27"/>
    </row>
    <row r="63" spans="2:12" x14ac:dyDescent="0.25">
      <c r="B63" s="27"/>
      <c r="C63" s="27"/>
      <c r="D63" s="27"/>
      <c r="E63" s="27"/>
      <c r="F63" s="27"/>
      <c r="G63" s="27"/>
      <c r="H63" s="27"/>
      <c r="I63" s="27"/>
      <c r="J63" s="27"/>
      <c r="K63" s="27"/>
    </row>
    <row r="64" spans="2:12" x14ac:dyDescent="0.25">
      <c r="B64" s="27"/>
      <c r="C64" s="27"/>
      <c r="D64" s="27"/>
      <c r="E64" s="27"/>
      <c r="F64" s="27"/>
      <c r="G64" s="27"/>
      <c r="H64" s="27"/>
      <c r="I64" s="27"/>
      <c r="J64" s="27"/>
      <c r="K64" s="27"/>
    </row>
    <row r="65" spans="2:11" x14ac:dyDescent="0.25">
      <c r="B65" s="27"/>
      <c r="C65" s="27"/>
      <c r="D65" s="27"/>
      <c r="E65" s="27"/>
      <c r="F65" s="27"/>
      <c r="G65" s="27"/>
      <c r="H65" s="27"/>
      <c r="I65" s="27"/>
      <c r="J65" s="27"/>
      <c r="K65" s="27"/>
    </row>
    <row r="66" spans="2:11" x14ac:dyDescent="0.25">
      <c r="B66" s="27"/>
      <c r="C66" s="27"/>
      <c r="D66" s="27"/>
      <c r="E66" s="27"/>
      <c r="F66" s="27"/>
      <c r="G66" s="27"/>
      <c r="H66" s="27"/>
      <c r="I66" s="27"/>
      <c r="J66" s="27"/>
      <c r="K66" s="27"/>
    </row>
    <row r="67" spans="2:11" x14ac:dyDescent="0.25">
      <c r="B67" s="27"/>
      <c r="C67" s="27"/>
      <c r="D67" s="27"/>
      <c r="E67" s="27"/>
      <c r="F67" s="27"/>
      <c r="G67" s="27"/>
      <c r="H67" s="27"/>
      <c r="I67" s="27"/>
      <c r="J67" s="27"/>
      <c r="K67" s="27"/>
    </row>
    <row r="68" spans="2:11" x14ac:dyDescent="0.25">
      <c r="B68" s="27"/>
      <c r="C68" s="27"/>
      <c r="D68" s="27"/>
      <c r="E68" s="27"/>
      <c r="F68" s="27"/>
      <c r="G68" s="27"/>
      <c r="H68" s="27"/>
      <c r="I68" s="27"/>
      <c r="J68" s="27"/>
      <c r="K68" s="27"/>
    </row>
    <row r="69" spans="2:11" x14ac:dyDescent="0.25">
      <c r="B69" s="27"/>
      <c r="C69" s="27"/>
      <c r="D69" s="27"/>
      <c r="E69" s="27"/>
      <c r="F69" s="27"/>
      <c r="G69" s="27"/>
      <c r="H69" s="27"/>
      <c r="I69" s="27"/>
      <c r="J69" s="27"/>
      <c r="K69" s="27"/>
    </row>
    <row r="70" spans="2:11" x14ac:dyDescent="0.25">
      <c r="B70" s="27"/>
      <c r="C70" s="27"/>
      <c r="D70" s="27"/>
      <c r="E70" s="27"/>
      <c r="F70" s="27"/>
      <c r="G70" s="27"/>
      <c r="H70" s="27"/>
      <c r="I70" s="27"/>
      <c r="J70" s="27"/>
      <c r="K70" s="27"/>
    </row>
    <row r="71" spans="2:11" x14ac:dyDescent="0.25">
      <c r="B71" s="27"/>
      <c r="C71" s="27"/>
      <c r="D71" s="27"/>
      <c r="E71" s="27"/>
      <c r="F71" s="27"/>
      <c r="G71" s="27"/>
      <c r="H71" s="27"/>
      <c r="I71" s="27"/>
      <c r="J71" s="27"/>
      <c r="K71" s="27"/>
    </row>
    <row r="72" spans="2:11" x14ac:dyDescent="0.25">
      <c r="B72" s="27"/>
      <c r="C72" s="27"/>
      <c r="D72" s="27"/>
      <c r="E72" s="27"/>
      <c r="F72" s="27"/>
      <c r="G72" s="27"/>
      <c r="H72" s="27"/>
      <c r="I72" s="27"/>
      <c r="J72" s="27"/>
      <c r="K72" s="27"/>
    </row>
    <row r="73" spans="2:11" x14ac:dyDescent="0.25">
      <c r="B73" s="27"/>
      <c r="C73" s="27"/>
      <c r="D73" s="27"/>
      <c r="E73" s="27"/>
      <c r="F73" s="27"/>
      <c r="G73" s="27"/>
      <c r="H73" s="27"/>
      <c r="I73" s="27"/>
      <c r="J73" s="27"/>
      <c r="K73" s="27"/>
    </row>
    <row r="74" spans="2:11" x14ac:dyDescent="0.25">
      <c r="B74" s="27"/>
      <c r="C74" s="27"/>
      <c r="D74" s="27"/>
      <c r="E74" s="27"/>
      <c r="F74" s="27"/>
      <c r="G74" s="27"/>
      <c r="H74" s="27"/>
      <c r="I74" s="27"/>
      <c r="J74" s="27"/>
      <c r="K74" s="27"/>
    </row>
    <row r="75" spans="2:11" x14ac:dyDescent="0.25">
      <c r="B75" s="27"/>
      <c r="C75" s="27"/>
      <c r="D75" s="27"/>
      <c r="E75" s="27"/>
      <c r="F75" s="27"/>
      <c r="G75" s="27"/>
      <c r="H75" s="27"/>
      <c r="I75" s="27"/>
      <c r="J75" s="27"/>
      <c r="K75" s="27"/>
    </row>
    <row r="76" spans="2:11" x14ac:dyDescent="0.25">
      <c r="B76" s="27"/>
      <c r="C76" s="27"/>
      <c r="D76" s="27"/>
      <c r="E76" s="27"/>
      <c r="F76" s="27"/>
      <c r="G76" s="27"/>
      <c r="H76" s="27"/>
      <c r="I76" s="27"/>
      <c r="J76" s="27"/>
      <c r="K76" s="27"/>
    </row>
    <row r="77" spans="2:11" x14ac:dyDescent="0.25">
      <c r="B77" s="27"/>
      <c r="C77" s="27"/>
      <c r="D77" s="27"/>
      <c r="E77" s="27"/>
      <c r="F77" s="27"/>
      <c r="G77" s="27"/>
      <c r="H77" s="27"/>
      <c r="I77" s="27"/>
      <c r="J77" s="27"/>
      <c r="K77" s="27"/>
    </row>
    <row r="78" spans="2:11" x14ac:dyDescent="0.25">
      <c r="B78" s="27"/>
      <c r="C78" s="27"/>
      <c r="D78" s="27"/>
      <c r="E78" s="27"/>
      <c r="F78" s="27"/>
      <c r="G78" s="27"/>
      <c r="H78" s="27"/>
      <c r="I78" s="27"/>
      <c r="J78" s="27"/>
      <c r="K78" s="27"/>
    </row>
    <row r="79" spans="2:11" x14ac:dyDescent="0.25">
      <c r="B79" s="27"/>
      <c r="C79" s="27"/>
      <c r="D79" s="27"/>
      <c r="E79" s="27"/>
      <c r="F79" s="27"/>
      <c r="G79" s="27"/>
      <c r="H79" s="27"/>
      <c r="I79" s="27"/>
      <c r="J79" s="27"/>
      <c r="K79" s="27"/>
    </row>
    <row r="80" spans="2:11" x14ac:dyDescent="0.25">
      <c r="B80" s="27"/>
      <c r="C80" s="27"/>
      <c r="D80" s="27"/>
      <c r="E80" s="27"/>
      <c r="F80" s="27"/>
      <c r="G80" s="27"/>
      <c r="H80" s="27"/>
      <c r="I80" s="27"/>
      <c r="J80" s="27"/>
      <c r="K80" s="27"/>
    </row>
    <row r="81" spans="2:11" x14ac:dyDescent="0.25">
      <c r="B81" s="27"/>
      <c r="C81" s="27"/>
      <c r="D81" s="27"/>
      <c r="E81" s="27"/>
      <c r="F81" s="27"/>
      <c r="G81" s="27"/>
      <c r="H81" s="27"/>
      <c r="I81" s="27"/>
      <c r="J81" s="27"/>
      <c r="K81" s="27"/>
    </row>
    <row r="82" spans="2:11" x14ac:dyDescent="0.25">
      <c r="B82" s="27"/>
      <c r="C82" s="27"/>
      <c r="D82" s="27"/>
      <c r="E82" s="27"/>
      <c r="F82" s="27"/>
      <c r="G82" s="27"/>
      <c r="H82" s="27"/>
      <c r="I82" s="27"/>
      <c r="J82" s="27"/>
      <c r="K82" s="27"/>
    </row>
    <row r="83" spans="2:11" x14ac:dyDescent="0.25">
      <c r="B83" s="27"/>
      <c r="C83" s="27"/>
      <c r="D83" s="27"/>
      <c r="E83" s="27"/>
      <c r="F83" s="27"/>
      <c r="G83" s="27"/>
      <c r="H83" s="27"/>
      <c r="I83" s="27"/>
      <c r="J83" s="27"/>
      <c r="K83" s="27"/>
    </row>
    <row r="84" spans="2:11" x14ac:dyDescent="0.25">
      <c r="B84" s="27"/>
      <c r="C84" s="27"/>
      <c r="D84" s="27"/>
      <c r="E84" s="27"/>
      <c r="F84" s="27"/>
      <c r="G84" s="27"/>
      <c r="H84" s="27"/>
      <c r="I84" s="27"/>
      <c r="J84" s="27"/>
      <c r="K84" s="27"/>
    </row>
    <row r="85" spans="2:11" x14ac:dyDescent="0.25">
      <c r="B85" s="27"/>
      <c r="C85" s="27"/>
      <c r="D85" s="27"/>
      <c r="E85" s="27"/>
      <c r="F85" s="27"/>
      <c r="G85" s="27"/>
      <c r="H85" s="27"/>
      <c r="I85" s="27"/>
      <c r="J85" s="27"/>
      <c r="K85" s="27"/>
    </row>
    <row r="86" spans="2:11" x14ac:dyDescent="0.25">
      <c r="B86" s="27"/>
      <c r="C86" s="27"/>
      <c r="D86" s="27"/>
      <c r="E86" s="27"/>
      <c r="F86" s="27"/>
      <c r="G86" s="27"/>
      <c r="H86" s="27"/>
      <c r="I86" s="27"/>
      <c r="J86" s="27"/>
      <c r="K86" s="27"/>
    </row>
    <row r="87" spans="2:11" x14ac:dyDescent="0.25">
      <c r="B87" s="27"/>
      <c r="C87" s="27"/>
      <c r="D87" s="27"/>
      <c r="E87" s="27"/>
      <c r="F87" s="27"/>
      <c r="G87" s="27"/>
      <c r="H87" s="27"/>
      <c r="I87" s="27"/>
      <c r="J87" s="27"/>
      <c r="K87" s="27"/>
    </row>
    <row r="88" spans="2:11" x14ac:dyDescent="0.25">
      <c r="B88" s="27"/>
      <c r="C88" s="27"/>
      <c r="D88" s="27"/>
      <c r="E88" s="27"/>
      <c r="F88" s="27"/>
      <c r="G88" s="27"/>
      <c r="H88" s="27"/>
      <c r="I88" s="27"/>
      <c r="J88" s="27"/>
      <c r="K88" s="27"/>
    </row>
    <row r="89" spans="2:11" x14ac:dyDescent="0.25">
      <c r="B89" s="27"/>
      <c r="C89" s="27"/>
      <c r="D89" s="27"/>
      <c r="E89" s="27"/>
      <c r="F89" s="27"/>
      <c r="G89" s="27"/>
      <c r="H89" s="27"/>
      <c r="I89" s="27"/>
      <c r="J89" s="27"/>
      <c r="K89" s="27"/>
    </row>
    <row r="90" spans="2:11" x14ac:dyDescent="0.25">
      <c r="B90" s="27"/>
      <c r="C90" s="27"/>
      <c r="D90" s="27"/>
      <c r="E90" s="27"/>
      <c r="F90" s="27"/>
      <c r="G90" s="27"/>
      <c r="H90" s="27"/>
      <c r="I90" s="27"/>
      <c r="J90" s="27"/>
      <c r="K90" s="27"/>
    </row>
    <row r="91" spans="2:11" x14ac:dyDescent="0.25">
      <c r="B91" s="27"/>
      <c r="C91" s="27"/>
      <c r="D91" s="27"/>
      <c r="E91" s="27"/>
      <c r="F91" s="27"/>
      <c r="G91" s="27"/>
      <c r="H91" s="27"/>
      <c r="I91" s="27"/>
      <c r="J91" s="27"/>
      <c r="K91" s="27"/>
    </row>
    <row r="92" spans="2:11" x14ac:dyDescent="0.25">
      <c r="B92" s="27"/>
      <c r="C92" s="27"/>
      <c r="D92" s="27"/>
      <c r="E92" s="27"/>
      <c r="F92" s="27"/>
      <c r="G92" s="27"/>
      <c r="H92" s="27"/>
      <c r="I92" s="27"/>
      <c r="J92" s="27"/>
      <c r="K92" s="27"/>
    </row>
    <row r="93" spans="2:11" x14ac:dyDescent="0.25">
      <c r="B93" s="27"/>
      <c r="C93" s="27"/>
      <c r="D93" s="27"/>
      <c r="E93" s="27"/>
      <c r="F93" s="27"/>
      <c r="G93" s="27"/>
      <c r="H93" s="27"/>
      <c r="I93" s="27"/>
      <c r="J93" s="27"/>
      <c r="K93" s="27"/>
    </row>
  </sheetData>
  <mergeCells count="19">
    <mergeCell ref="B8:D8"/>
    <mergeCell ref="B2:B3"/>
    <mergeCell ref="C2:C3"/>
    <mergeCell ref="D2:D3"/>
    <mergeCell ref="E2:E3"/>
    <mergeCell ref="H2:I3"/>
    <mergeCell ref="J2:J3"/>
    <mergeCell ref="K2:L2"/>
    <mergeCell ref="B4:D4"/>
    <mergeCell ref="E5:E7"/>
    <mergeCell ref="F2:F3"/>
    <mergeCell ref="G2:G3"/>
    <mergeCell ref="J28:L30"/>
    <mergeCell ref="E9:E11"/>
    <mergeCell ref="B12:D12"/>
    <mergeCell ref="E13:E15"/>
    <mergeCell ref="B16:D16"/>
    <mergeCell ref="B20:D20"/>
    <mergeCell ref="E21:E2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32"/>
  <sheetViews>
    <sheetView showGridLines="0" zoomScale="80" zoomScaleNormal="80" zoomScalePageLayoutView="84" workbookViewId="0">
      <selection activeCell="C5" sqref="C5"/>
    </sheetView>
  </sheetViews>
  <sheetFormatPr baseColWidth="10" defaultColWidth="11.5703125" defaultRowHeight="13.5" x14ac:dyDescent="0.25"/>
  <cols>
    <col min="1" max="1" width="2.7109375" style="2" customWidth="1"/>
    <col min="2" max="2" width="11.5703125" style="2"/>
    <col min="3" max="3" width="46.7109375" style="2" customWidth="1"/>
    <col min="4" max="4" width="17.28515625" style="2" customWidth="1"/>
    <col min="5" max="5" width="17.7109375" style="2" customWidth="1"/>
    <col min="6" max="29" width="3.7109375" style="2" customWidth="1"/>
    <col min="30" max="16384" width="11.5703125" style="2"/>
  </cols>
  <sheetData>
    <row r="1" spans="2:29" ht="14.25" thickBot="1" x14ac:dyDescent="0.3"/>
    <row r="2" spans="2:29" ht="14.45" customHeight="1" x14ac:dyDescent="0.25">
      <c r="B2" s="190" t="s">
        <v>101</v>
      </c>
      <c r="C2" s="186" t="s">
        <v>0</v>
      </c>
      <c r="D2" s="182" t="s">
        <v>137</v>
      </c>
      <c r="E2" s="182" t="s">
        <v>138</v>
      </c>
      <c r="F2" s="186" t="s">
        <v>102</v>
      </c>
      <c r="G2" s="186"/>
      <c r="H2" s="186"/>
      <c r="I2" s="186"/>
      <c r="J2" s="186"/>
      <c r="K2" s="186"/>
      <c r="L2" s="186"/>
      <c r="M2" s="186"/>
      <c r="N2" s="186"/>
      <c r="O2" s="186"/>
      <c r="P2" s="186"/>
      <c r="Q2" s="186"/>
      <c r="R2" s="186" t="s">
        <v>103</v>
      </c>
      <c r="S2" s="186"/>
      <c r="T2" s="186"/>
      <c r="U2" s="186"/>
      <c r="V2" s="186"/>
      <c r="W2" s="186"/>
      <c r="X2" s="186"/>
      <c r="Y2" s="186"/>
      <c r="Z2" s="186"/>
      <c r="AA2" s="186"/>
      <c r="AB2" s="186"/>
      <c r="AC2" s="187"/>
    </row>
    <row r="3" spans="2:29" ht="25.9" customHeight="1" x14ac:dyDescent="0.25">
      <c r="B3" s="191"/>
      <c r="C3" s="192"/>
      <c r="D3" s="183"/>
      <c r="E3" s="183"/>
      <c r="F3" s="153">
        <v>1</v>
      </c>
      <c r="G3" s="153">
        <v>2</v>
      </c>
      <c r="H3" s="153">
        <v>3</v>
      </c>
      <c r="I3" s="153">
        <v>4</v>
      </c>
      <c r="J3" s="153">
        <v>5</v>
      </c>
      <c r="K3" s="153">
        <v>6</v>
      </c>
      <c r="L3" s="153">
        <v>7</v>
      </c>
      <c r="M3" s="153">
        <v>8</v>
      </c>
      <c r="N3" s="153">
        <v>9</v>
      </c>
      <c r="O3" s="153">
        <v>10</v>
      </c>
      <c r="P3" s="153">
        <v>11</v>
      </c>
      <c r="Q3" s="153">
        <v>12</v>
      </c>
      <c r="R3" s="153">
        <v>13</v>
      </c>
      <c r="S3" s="153">
        <v>14</v>
      </c>
      <c r="T3" s="153">
        <v>15</v>
      </c>
      <c r="U3" s="153">
        <v>16</v>
      </c>
      <c r="V3" s="153">
        <v>17</v>
      </c>
      <c r="W3" s="153">
        <v>18</v>
      </c>
      <c r="X3" s="153">
        <v>29</v>
      </c>
      <c r="Y3" s="153">
        <v>20</v>
      </c>
      <c r="Z3" s="153">
        <v>21</v>
      </c>
      <c r="AA3" s="153">
        <v>22</v>
      </c>
      <c r="AB3" s="153">
        <v>23</v>
      </c>
      <c r="AC3" s="154">
        <v>24</v>
      </c>
    </row>
    <row r="4" spans="2:29" x14ac:dyDescent="0.25">
      <c r="B4" s="193" t="s">
        <v>7</v>
      </c>
      <c r="C4" s="194"/>
      <c r="D4" s="98"/>
      <c r="E4" s="98"/>
      <c r="F4" s="98"/>
      <c r="G4" s="98"/>
      <c r="H4" s="98"/>
      <c r="I4" s="98"/>
      <c r="J4" s="98"/>
      <c r="K4" s="98"/>
      <c r="L4" s="98"/>
      <c r="M4" s="98"/>
      <c r="N4" s="98"/>
      <c r="O4" s="98"/>
      <c r="P4" s="98"/>
      <c r="Q4" s="98"/>
      <c r="R4" s="98"/>
      <c r="S4" s="98"/>
      <c r="T4" s="98"/>
      <c r="U4" s="98"/>
      <c r="V4" s="98"/>
      <c r="W4" s="98"/>
      <c r="X4" s="98"/>
      <c r="Y4" s="98"/>
      <c r="Z4" s="98"/>
      <c r="AA4" s="98"/>
      <c r="AB4" s="98"/>
      <c r="AC4" s="98"/>
    </row>
    <row r="5" spans="2:29" x14ac:dyDescent="0.25">
      <c r="B5" s="99" t="s">
        <v>10</v>
      </c>
      <c r="C5" s="28"/>
      <c r="D5" s="29"/>
      <c r="E5" s="29"/>
      <c r="F5" s="100"/>
      <c r="G5" s="100"/>
      <c r="H5" s="100"/>
      <c r="I5" s="100"/>
      <c r="J5" s="100"/>
      <c r="K5" s="101"/>
      <c r="L5" s="102"/>
      <c r="M5" s="100"/>
      <c r="N5" s="100"/>
      <c r="O5" s="100"/>
      <c r="P5" s="100"/>
      <c r="Q5" s="100"/>
      <c r="R5" s="100"/>
      <c r="S5" s="100"/>
      <c r="T5" s="100"/>
      <c r="U5" s="100"/>
      <c r="V5" s="100"/>
      <c r="W5" s="100"/>
      <c r="X5" s="100"/>
      <c r="Y5" s="100"/>
      <c r="Z5" s="100"/>
      <c r="AA5" s="100"/>
      <c r="AB5" s="100"/>
      <c r="AC5" s="100"/>
    </row>
    <row r="6" spans="2:29" x14ac:dyDescent="0.25">
      <c r="B6" s="99" t="s">
        <v>13</v>
      </c>
      <c r="C6" s="28"/>
      <c r="D6" s="29"/>
      <c r="E6" s="29"/>
      <c r="F6" s="100"/>
      <c r="G6" s="100"/>
      <c r="H6" s="100"/>
      <c r="I6" s="100"/>
      <c r="J6" s="100"/>
      <c r="K6" s="101"/>
      <c r="L6" s="102"/>
      <c r="M6" s="100"/>
      <c r="N6" s="100"/>
      <c r="O6" s="100"/>
      <c r="P6" s="100"/>
      <c r="Q6" s="100"/>
      <c r="R6" s="100"/>
      <c r="S6" s="100"/>
      <c r="T6" s="100"/>
      <c r="U6" s="100"/>
      <c r="V6" s="100"/>
      <c r="W6" s="100"/>
      <c r="X6" s="100"/>
      <c r="Y6" s="100"/>
      <c r="Z6" s="100"/>
      <c r="AA6" s="100"/>
      <c r="AB6" s="100"/>
      <c r="AC6" s="100"/>
    </row>
    <row r="7" spans="2:29" x14ac:dyDescent="0.25">
      <c r="B7" s="99" t="s">
        <v>15</v>
      </c>
      <c r="C7" s="28"/>
      <c r="D7" s="29"/>
      <c r="E7" s="29"/>
      <c r="F7" s="100"/>
      <c r="G7" s="100"/>
      <c r="H7" s="100"/>
      <c r="I7" s="100"/>
      <c r="J7" s="100"/>
      <c r="K7" s="101"/>
      <c r="L7" s="102"/>
      <c r="M7" s="100"/>
      <c r="N7" s="100"/>
      <c r="O7" s="100"/>
      <c r="P7" s="100"/>
      <c r="Q7" s="100"/>
      <c r="R7" s="100"/>
      <c r="S7" s="100"/>
      <c r="T7" s="100"/>
      <c r="U7" s="100"/>
      <c r="V7" s="100"/>
      <c r="W7" s="100"/>
      <c r="X7" s="100"/>
      <c r="Y7" s="100"/>
      <c r="Z7" s="100"/>
      <c r="AA7" s="100"/>
      <c r="AB7" s="100"/>
      <c r="AC7" s="100"/>
    </row>
    <row r="8" spans="2:29" x14ac:dyDescent="0.25">
      <c r="B8" s="188" t="s">
        <v>16</v>
      </c>
      <c r="C8" s="189"/>
      <c r="D8" s="103"/>
      <c r="E8" s="103"/>
      <c r="F8" s="103"/>
      <c r="G8" s="103"/>
      <c r="H8" s="103"/>
      <c r="I8" s="103"/>
      <c r="J8" s="103"/>
      <c r="K8" s="103"/>
      <c r="L8" s="104"/>
      <c r="M8" s="103"/>
      <c r="N8" s="105"/>
      <c r="O8" s="105"/>
      <c r="P8" s="103"/>
      <c r="Q8" s="103"/>
      <c r="R8" s="103"/>
      <c r="S8" s="103"/>
      <c r="T8" s="103"/>
      <c r="U8" s="103"/>
      <c r="V8" s="103"/>
      <c r="W8" s="103"/>
      <c r="X8" s="103"/>
      <c r="Y8" s="103"/>
      <c r="Z8" s="103"/>
      <c r="AA8" s="103"/>
      <c r="AB8" s="103"/>
      <c r="AC8" s="103"/>
    </row>
    <row r="9" spans="2:29" x14ac:dyDescent="0.25">
      <c r="B9" s="99" t="s">
        <v>17</v>
      </c>
      <c r="C9" s="30"/>
      <c r="D9" s="29"/>
      <c r="E9" s="29"/>
      <c r="F9" s="100"/>
      <c r="G9" s="100"/>
      <c r="H9" s="100"/>
      <c r="I9" s="100"/>
      <c r="J9" s="100"/>
      <c r="K9" s="101"/>
      <c r="L9" s="102"/>
      <c r="M9" s="100"/>
      <c r="N9" s="100"/>
      <c r="O9" s="100"/>
      <c r="P9" s="100"/>
      <c r="Q9" s="100"/>
      <c r="R9" s="100"/>
      <c r="S9" s="100"/>
      <c r="T9" s="100"/>
      <c r="U9" s="100"/>
      <c r="V9" s="100"/>
      <c r="W9" s="100"/>
      <c r="X9" s="100"/>
      <c r="Y9" s="100"/>
      <c r="Z9" s="100"/>
      <c r="AA9" s="100"/>
      <c r="AB9" s="100"/>
      <c r="AC9" s="100"/>
    </row>
    <row r="10" spans="2:29" x14ac:dyDescent="0.25">
      <c r="B10" s="99" t="s">
        <v>18</v>
      </c>
      <c r="C10" s="30"/>
      <c r="D10" s="29"/>
      <c r="E10" s="29"/>
      <c r="F10" s="100"/>
      <c r="G10" s="100"/>
      <c r="H10" s="100"/>
      <c r="I10" s="100"/>
      <c r="J10" s="100"/>
      <c r="K10" s="101"/>
      <c r="L10" s="102"/>
      <c r="M10" s="100"/>
      <c r="N10" s="100"/>
      <c r="O10" s="100"/>
      <c r="P10" s="100"/>
      <c r="Q10" s="100"/>
      <c r="R10" s="100"/>
      <c r="S10" s="100"/>
      <c r="T10" s="100"/>
      <c r="U10" s="100"/>
      <c r="V10" s="100"/>
      <c r="W10" s="100"/>
      <c r="X10" s="100"/>
      <c r="Y10" s="100"/>
      <c r="Z10" s="100"/>
      <c r="AA10" s="100"/>
      <c r="AB10" s="100"/>
      <c r="AC10" s="100"/>
    </row>
    <row r="11" spans="2:29" x14ac:dyDescent="0.25">
      <c r="B11" s="99" t="s">
        <v>19</v>
      </c>
      <c r="C11" s="28"/>
      <c r="D11" s="29"/>
      <c r="E11" s="29"/>
      <c r="F11" s="100"/>
      <c r="G11" s="100"/>
      <c r="H11" s="100"/>
      <c r="I11" s="100"/>
      <c r="J11" s="100"/>
      <c r="K11" s="101"/>
      <c r="L11" s="102"/>
      <c r="M11" s="100"/>
      <c r="N11" s="100"/>
      <c r="O11" s="100"/>
      <c r="P11" s="100"/>
      <c r="Q11" s="100"/>
      <c r="R11" s="100"/>
      <c r="S11" s="100"/>
      <c r="T11" s="100"/>
      <c r="U11" s="100"/>
      <c r="V11" s="100"/>
      <c r="W11" s="100"/>
      <c r="X11" s="100"/>
      <c r="Y11" s="100"/>
      <c r="Z11" s="100"/>
      <c r="AA11" s="100"/>
      <c r="AB11" s="100"/>
      <c r="AC11" s="100"/>
    </row>
    <row r="12" spans="2:29" x14ac:dyDescent="0.25">
      <c r="B12" s="188" t="s">
        <v>20</v>
      </c>
      <c r="C12" s="189"/>
      <c r="D12" s="103"/>
      <c r="E12" s="103"/>
      <c r="F12" s="103"/>
      <c r="G12" s="103"/>
      <c r="H12" s="103"/>
      <c r="I12" s="103"/>
      <c r="J12" s="103"/>
      <c r="K12" s="103"/>
      <c r="L12" s="104"/>
      <c r="M12" s="103"/>
      <c r="N12" s="103"/>
      <c r="O12" s="103"/>
      <c r="P12" s="103"/>
      <c r="Q12" s="103"/>
      <c r="R12" s="103"/>
      <c r="S12" s="103"/>
      <c r="T12" s="103"/>
      <c r="U12" s="103"/>
      <c r="V12" s="103"/>
      <c r="W12" s="103"/>
      <c r="X12" s="103"/>
      <c r="Y12" s="103"/>
      <c r="Z12" s="103"/>
      <c r="AA12" s="103"/>
      <c r="AB12" s="103"/>
      <c r="AC12" s="103"/>
    </row>
    <row r="13" spans="2:29" x14ac:dyDescent="0.25">
      <c r="B13" s="99" t="s">
        <v>21</v>
      </c>
      <c r="C13" s="28"/>
      <c r="D13" s="29"/>
      <c r="E13" s="29"/>
      <c r="F13" s="100"/>
      <c r="G13" s="100"/>
      <c r="H13" s="100"/>
      <c r="I13" s="100"/>
      <c r="J13" s="100"/>
      <c r="K13" s="101"/>
      <c r="L13" s="102"/>
      <c r="M13" s="100"/>
      <c r="N13" s="100"/>
      <c r="O13" s="100"/>
      <c r="P13" s="100"/>
      <c r="Q13" s="100"/>
      <c r="R13" s="100"/>
      <c r="S13" s="100"/>
      <c r="T13" s="100"/>
      <c r="U13" s="100"/>
      <c r="V13" s="100"/>
      <c r="W13" s="100"/>
      <c r="X13" s="100"/>
      <c r="Y13" s="100"/>
      <c r="Z13" s="100"/>
      <c r="AA13" s="100"/>
      <c r="AB13" s="100"/>
      <c r="AC13" s="100"/>
    </row>
    <row r="14" spans="2:29" x14ac:dyDescent="0.25">
      <c r="B14" s="99" t="s">
        <v>22</v>
      </c>
      <c r="C14" s="28"/>
      <c r="D14" s="29"/>
      <c r="E14" s="29"/>
      <c r="F14" s="100"/>
      <c r="G14" s="100"/>
      <c r="H14" s="100"/>
      <c r="I14" s="100"/>
      <c r="J14" s="100"/>
      <c r="K14" s="101"/>
      <c r="L14" s="102"/>
      <c r="M14" s="100"/>
      <c r="N14" s="100"/>
      <c r="O14" s="100"/>
      <c r="P14" s="100"/>
      <c r="Q14" s="100"/>
      <c r="R14" s="100"/>
      <c r="S14" s="100"/>
      <c r="T14" s="100"/>
      <c r="U14" s="100"/>
      <c r="V14" s="100"/>
      <c r="W14" s="100"/>
      <c r="X14" s="100"/>
      <c r="Y14" s="100"/>
      <c r="Z14" s="100"/>
      <c r="AA14" s="100"/>
      <c r="AB14" s="100"/>
      <c r="AC14" s="100"/>
    </row>
    <row r="15" spans="2:29" x14ac:dyDescent="0.25">
      <c r="B15" s="99" t="s">
        <v>23</v>
      </c>
      <c r="C15" s="28"/>
      <c r="D15" s="29"/>
      <c r="E15" s="29"/>
      <c r="F15" s="100"/>
      <c r="G15" s="100"/>
      <c r="H15" s="100"/>
      <c r="I15" s="100"/>
      <c r="J15" s="100"/>
      <c r="K15" s="101"/>
      <c r="L15" s="102"/>
      <c r="M15" s="100"/>
      <c r="N15" s="101"/>
      <c r="O15" s="100"/>
      <c r="P15" s="100"/>
      <c r="Q15" s="100"/>
      <c r="R15" s="100"/>
      <c r="S15" s="100"/>
      <c r="T15" s="100"/>
      <c r="U15" s="100"/>
      <c r="V15" s="100"/>
      <c r="W15" s="100"/>
      <c r="X15" s="100"/>
      <c r="Y15" s="100"/>
      <c r="Z15" s="100"/>
      <c r="AA15" s="100"/>
      <c r="AB15" s="100"/>
      <c r="AC15" s="100"/>
    </row>
    <row r="16" spans="2:29" x14ac:dyDescent="0.25">
      <c r="B16" s="188" t="s">
        <v>24</v>
      </c>
      <c r="C16" s="189"/>
      <c r="D16" s="106"/>
      <c r="E16" s="106"/>
      <c r="F16" s="106"/>
      <c r="G16" s="106"/>
      <c r="H16" s="106"/>
      <c r="I16" s="106"/>
      <c r="J16" s="106"/>
      <c r="K16" s="106"/>
      <c r="L16" s="107"/>
      <c r="M16" s="106"/>
      <c r="N16" s="106"/>
      <c r="O16" s="106"/>
      <c r="P16" s="106"/>
      <c r="Q16" s="106"/>
      <c r="R16" s="106"/>
      <c r="S16" s="106"/>
      <c r="T16" s="106"/>
      <c r="U16" s="106"/>
      <c r="V16" s="106"/>
      <c r="W16" s="106"/>
      <c r="X16" s="106"/>
      <c r="Y16" s="106"/>
      <c r="Z16" s="106"/>
      <c r="AA16" s="106"/>
      <c r="AB16" s="106"/>
      <c r="AC16" s="106"/>
    </row>
    <row r="17" spans="2:29" x14ac:dyDescent="0.25">
      <c r="B17" s="99" t="s">
        <v>25</v>
      </c>
      <c r="C17" s="30"/>
      <c r="D17" s="29"/>
      <c r="E17" s="29"/>
      <c r="F17" s="100"/>
      <c r="G17" s="100"/>
      <c r="H17" s="100"/>
      <c r="I17" s="100"/>
      <c r="J17" s="100"/>
      <c r="K17" s="101"/>
      <c r="L17" s="102"/>
      <c r="M17" s="100"/>
      <c r="N17" s="101"/>
      <c r="O17" s="100"/>
      <c r="P17" s="100"/>
      <c r="Q17" s="100"/>
      <c r="R17" s="100"/>
      <c r="S17" s="100"/>
      <c r="T17" s="100"/>
      <c r="U17" s="100"/>
      <c r="V17" s="100"/>
      <c r="W17" s="100"/>
      <c r="X17" s="100"/>
      <c r="Y17" s="100"/>
      <c r="Z17" s="100"/>
      <c r="AA17" s="100"/>
      <c r="AB17" s="100"/>
      <c r="AC17" s="100"/>
    </row>
    <row r="18" spans="2:29" x14ac:dyDescent="0.25">
      <c r="B18" s="99" t="s">
        <v>26</v>
      </c>
      <c r="C18" s="28"/>
      <c r="D18" s="29"/>
      <c r="E18" s="29"/>
      <c r="F18" s="100"/>
      <c r="G18" s="100"/>
      <c r="H18" s="100"/>
      <c r="I18" s="100"/>
      <c r="J18" s="100"/>
      <c r="K18" s="101"/>
      <c r="L18" s="102"/>
      <c r="M18" s="100"/>
      <c r="N18" s="101"/>
      <c r="O18" s="100"/>
      <c r="P18" s="100"/>
      <c r="Q18" s="100"/>
      <c r="R18" s="100"/>
      <c r="S18" s="100"/>
      <c r="T18" s="100"/>
      <c r="U18" s="100"/>
      <c r="V18" s="100"/>
      <c r="W18" s="100"/>
      <c r="X18" s="100"/>
      <c r="Y18" s="100"/>
      <c r="Z18" s="100"/>
      <c r="AA18" s="100"/>
      <c r="AB18" s="100"/>
      <c r="AC18" s="100"/>
    </row>
    <row r="19" spans="2:29" x14ac:dyDescent="0.25">
      <c r="B19" s="99" t="s">
        <v>28</v>
      </c>
      <c r="C19" s="28"/>
      <c r="D19" s="29"/>
      <c r="E19" s="29"/>
      <c r="F19" s="100"/>
      <c r="G19" s="100"/>
      <c r="H19" s="100"/>
      <c r="I19" s="100"/>
      <c r="J19" s="100"/>
      <c r="K19" s="101"/>
      <c r="L19" s="102"/>
      <c r="M19" s="100"/>
      <c r="N19" s="101"/>
      <c r="O19" s="100"/>
      <c r="P19" s="100"/>
      <c r="Q19" s="100"/>
      <c r="R19" s="100"/>
      <c r="S19" s="100"/>
      <c r="T19" s="100"/>
      <c r="U19" s="100"/>
      <c r="V19" s="100"/>
      <c r="W19" s="100"/>
      <c r="X19" s="100"/>
      <c r="Y19" s="100"/>
      <c r="Z19" s="100"/>
      <c r="AA19" s="100"/>
      <c r="AB19" s="100"/>
      <c r="AC19" s="100"/>
    </row>
    <row r="20" spans="2:29" x14ac:dyDescent="0.25">
      <c r="B20" s="188" t="s">
        <v>29</v>
      </c>
      <c r="C20" s="189"/>
      <c r="D20" s="103"/>
      <c r="E20" s="103"/>
      <c r="F20" s="103"/>
      <c r="G20" s="103"/>
      <c r="H20" s="103"/>
      <c r="I20" s="103"/>
      <c r="J20" s="103"/>
      <c r="K20" s="103"/>
      <c r="L20" s="104"/>
      <c r="M20" s="103"/>
      <c r="N20" s="103"/>
      <c r="O20" s="103"/>
      <c r="P20" s="103"/>
      <c r="Q20" s="103"/>
      <c r="R20" s="103"/>
      <c r="S20" s="103"/>
      <c r="T20" s="103"/>
      <c r="U20" s="103"/>
      <c r="V20" s="103"/>
      <c r="W20" s="103"/>
      <c r="X20" s="103"/>
      <c r="Y20" s="103"/>
      <c r="Z20" s="103"/>
      <c r="AA20" s="103"/>
      <c r="AB20" s="103"/>
      <c r="AC20" s="103"/>
    </row>
    <row r="21" spans="2:29" x14ac:dyDescent="0.25">
      <c r="B21" s="99" t="s">
        <v>30</v>
      </c>
      <c r="C21" s="28"/>
      <c r="D21" s="29"/>
      <c r="E21" s="29"/>
      <c r="F21" s="100"/>
      <c r="G21" s="100"/>
      <c r="H21" s="100"/>
      <c r="I21" s="100"/>
      <c r="J21" s="100"/>
      <c r="K21" s="101"/>
      <c r="L21" s="102"/>
      <c r="M21" s="100"/>
      <c r="N21" s="101"/>
      <c r="O21" s="100"/>
      <c r="P21" s="100"/>
      <c r="Q21" s="100"/>
      <c r="R21" s="100"/>
      <c r="S21" s="100"/>
      <c r="T21" s="100"/>
      <c r="U21" s="100"/>
      <c r="V21" s="100"/>
      <c r="W21" s="100"/>
      <c r="X21" s="100"/>
      <c r="Y21" s="100"/>
      <c r="Z21" s="100"/>
      <c r="AA21" s="100"/>
      <c r="AB21" s="100"/>
      <c r="AC21" s="100"/>
    </row>
    <row r="22" spans="2:29" x14ac:dyDescent="0.25">
      <c r="B22" s="99" t="s">
        <v>31</v>
      </c>
      <c r="C22" s="28"/>
      <c r="D22" s="29"/>
      <c r="E22" s="29"/>
      <c r="F22" s="100"/>
      <c r="G22" s="100"/>
      <c r="H22" s="100"/>
      <c r="I22" s="100"/>
      <c r="J22" s="100"/>
      <c r="K22" s="101"/>
      <c r="L22" s="102"/>
      <c r="M22" s="100"/>
      <c r="N22" s="101"/>
      <c r="O22" s="100"/>
      <c r="P22" s="100"/>
      <c r="Q22" s="100"/>
      <c r="R22" s="100"/>
      <c r="S22" s="100"/>
      <c r="T22" s="100"/>
      <c r="U22" s="100"/>
      <c r="V22" s="100"/>
      <c r="W22" s="100"/>
      <c r="X22" s="100"/>
      <c r="Y22" s="100"/>
      <c r="Z22" s="100"/>
      <c r="AA22" s="100"/>
      <c r="AB22" s="100"/>
      <c r="AC22" s="100"/>
    </row>
    <row r="23" spans="2:29" ht="14.25" thickBot="1" x14ac:dyDescent="0.3">
      <c r="B23" s="97" t="s">
        <v>32</v>
      </c>
      <c r="C23" s="31"/>
      <c r="D23" s="32"/>
      <c r="E23" s="32"/>
      <c r="F23" s="108"/>
      <c r="G23" s="108"/>
      <c r="H23" s="108"/>
      <c r="I23" s="108"/>
      <c r="J23" s="108"/>
      <c r="K23" s="109"/>
      <c r="L23" s="110"/>
      <c r="M23" s="108"/>
      <c r="N23" s="108"/>
      <c r="O23" s="108"/>
      <c r="P23" s="108"/>
      <c r="Q23" s="108"/>
      <c r="R23" s="108"/>
      <c r="S23" s="108"/>
      <c r="T23" s="108"/>
      <c r="U23" s="108"/>
      <c r="V23" s="108"/>
      <c r="W23" s="108"/>
      <c r="X23" s="108"/>
      <c r="Y23" s="108"/>
      <c r="Z23" s="108"/>
      <c r="AA23" s="108"/>
      <c r="AB23" s="108"/>
      <c r="AC23" s="108"/>
    </row>
    <row r="25" spans="2:29" x14ac:dyDescent="0.25">
      <c r="B25" s="111" t="s">
        <v>124</v>
      </c>
      <c r="L25" s="112" t="s">
        <v>39</v>
      </c>
    </row>
    <row r="26" spans="2:29" x14ac:dyDescent="0.25">
      <c r="L26" s="112" t="s">
        <v>123</v>
      </c>
    </row>
    <row r="32" spans="2:29" x14ac:dyDescent="0.25">
      <c r="N32" s="27"/>
    </row>
  </sheetData>
  <mergeCells count="11">
    <mergeCell ref="F2:Q2"/>
    <mergeCell ref="R2:AC2"/>
    <mergeCell ref="B20:C20"/>
    <mergeCell ref="B2:B3"/>
    <mergeCell ref="C2:C3"/>
    <mergeCell ref="D2:D3"/>
    <mergeCell ref="E2:E3"/>
    <mergeCell ref="B4:C4"/>
    <mergeCell ref="B8:C8"/>
    <mergeCell ref="B12:C12"/>
    <mergeCell ref="B16:C16"/>
  </mergeCell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
  <sheetViews>
    <sheetView showGridLines="0" zoomScale="80" zoomScaleNormal="80" workbookViewId="0">
      <selection activeCell="B9" sqref="B9"/>
    </sheetView>
  </sheetViews>
  <sheetFormatPr baseColWidth="10" defaultColWidth="11.5703125" defaultRowHeight="16.5" x14ac:dyDescent="0.25"/>
  <cols>
    <col min="1" max="1" width="2.7109375" style="62" customWidth="1"/>
    <col min="2" max="2" width="22" style="62" customWidth="1"/>
    <col min="3" max="3" width="19.28515625" style="62" customWidth="1"/>
    <col min="4" max="5" width="31.140625" style="62" customWidth="1"/>
    <col min="6" max="6" width="14.28515625" style="62" customWidth="1"/>
    <col min="7" max="7" width="18" style="62" customWidth="1"/>
    <col min="8" max="8" width="15.28515625" style="62" customWidth="1"/>
    <col min="9" max="9" width="14.140625" style="68" customWidth="1"/>
    <col min="10" max="10" width="16.28515625" style="68" customWidth="1"/>
    <col min="11" max="16384" width="11.5703125" style="62"/>
  </cols>
  <sheetData>
    <row r="1" spans="1:8" x14ac:dyDescent="0.25">
      <c r="A1" s="61"/>
      <c r="B1" s="61"/>
      <c r="C1" s="61"/>
      <c r="D1" s="61"/>
      <c r="E1" s="61"/>
      <c r="F1" s="61"/>
      <c r="G1" s="61"/>
      <c r="H1" s="61"/>
    </row>
    <row r="2" spans="1:8" ht="18" x14ac:dyDescent="0.25">
      <c r="A2" s="61"/>
      <c r="B2" s="63" t="s">
        <v>40</v>
      </c>
      <c r="H2" s="61"/>
    </row>
    <row r="3" spans="1:8" x14ac:dyDescent="0.25">
      <c r="A3" s="61"/>
      <c r="B3" s="136" t="s">
        <v>41</v>
      </c>
      <c r="H3" s="61"/>
    </row>
    <row r="4" spans="1:8" x14ac:dyDescent="0.25">
      <c r="D4" s="65"/>
      <c r="E4" s="65"/>
    </row>
    <row r="5" spans="1:8" x14ac:dyDescent="0.25">
      <c r="B5" s="203" t="s">
        <v>114</v>
      </c>
      <c r="C5" s="203"/>
      <c r="D5" s="203"/>
      <c r="E5" s="203"/>
      <c r="F5" s="203"/>
      <c r="G5" s="203"/>
      <c r="H5" s="203"/>
    </row>
    <row r="6" spans="1:8" ht="15" customHeight="1" x14ac:dyDescent="0.25">
      <c r="B6" s="204" t="s">
        <v>42</v>
      </c>
      <c r="C6" s="204" t="s">
        <v>43</v>
      </c>
      <c r="D6" s="204" t="s">
        <v>44</v>
      </c>
      <c r="E6" s="211" t="s">
        <v>135</v>
      </c>
      <c r="F6" s="204" t="s">
        <v>45</v>
      </c>
      <c r="G6" s="204" t="s">
        <v>46</v>
      </c>
      <c r="H6" s="211" t="s">
        <v>47</v>
      </c>
    </row>
    <row r="7" spans="1:8" ht="15" customHeight="1" x14ac:dyDescent="0.25">
      <c r="B7" s="204"/>
      <c r="C7" s="204"/>
      <c r="D7" s="204"/>
      <c r="E7" s="212"/>
      <c r="F7" s="204"/>
      <c r="G7" s="204"/>
      <c r="H7" s="212"/>
    </row>
    <row r="8" spans="1:8" x14ac:dyDescent="0.25">
      <c r="B8" s="204"/>
      <c r="C8" s="204"/>
      <c r="D8" s="204"/>
      <c r="E8" s="213"/>
      <c r="F8" s="204"/>
      <c r="G8" s="204"/>
      <c r="H8" s="213"/>
    </row>
    <row r="9" spans="1:8" x14ac:dyDescent="0.25">
      <c r="B9" s="55"/>
      <c r="C9" s="55" t="s">
        <v>11</v>
      </c>
      <c r="D9" s="55"/>
      <c r="E9" s="55" t="s">
        <v>11</v>
      </c>
      <c r="F9" s="82"/>
      <c r="G9" s="83"/>
      <c r="H9" s="83">
        <f>F9*G9</f>
        <v>0</v>
      </c>
    </row>
    <row r="10" spans="1:8" x14ac:dyDescent="0.25">
      <c r="B10" s="55" t="s">
        <v>11</v>
      </c>
      <c r="C10" s="55" t="s">
        <v>11</v>
      </c>
      <c r="D10" s="55"/>
      <c r="E10" s="55"/>
      <c r="F10" s="82"/>
      <c r="G10" s="83"/>
      <c r="H10" s="83">
        <f t="shared" ref="H10:H16" si="0">F10*G10</f>
        <v>0</v>
      </c>
    </row>
    <row r="11" spans="1:8" x14ac:dyDescent="0.25">
      <c r="B11" s="55" t="s">
        <v>11</v>
      </c>
      <c r="C11" s="55" t="s">
        <v>11</v>
      </c>
      <c r="D11" s="55" t="s">
        <v>11</v>
      </c>
      <c r="E11" s="55" t="s">
        <v>11</v>
      </c>
      <c r="F11" s="82"/>
      <c r="G11" s="83"/>
      <c r="H11" s="83">
        <f t="shared" si="0"/>
        <v>0</v>
      </c>
    </row>
    <row r="12" spans="1:8" x14ac:dyDescent="0.25">
      <c r="B12" s="55"/>
      <c r="C12" s="55"/>
      <c r="D12" s="55"/>
      <c r="E12" s="55"/>
      <c r="F12" s="82"/>
      <c r="G12" s="83"/>
      <c r="H12" s="83">
        <f t="shared" si="0"/>
        <v>0</v>
      </c>
    </row>
    <row r="13" spans="1:8" x14ac:dyDescent="0.25">
      <c r="B13" s="55"/>
      <c r="C13" s="55"/>
      <c r="D13" s="55"/>
      <c r="E13" s="55"/>
      <c r="F13" s="82"/>
      <c r="G13" s="83"/>
      <c r="H13" s="83">
        <f t="shared" si="0"/>
        <v>0</v>
      </c>
    </row>
    <row r="14" spans="1:8" x14ac:dyDescent="0.25">
      <c r="B14" s="55"/>
      <c r="C14" s="55"/>
      <c r="D14" s="55"/>
      <c r="E14" s="55"/>
      <c r="F14" s="82"/>
      <c r="G14" s="83"/>
      <c r="H14" s="83">
        <f t="shared" si="0"/>
        <v>0</v>
      </c>
    </row>
    <row r="15" spans="1:8" x14ac:dyDescent="0.25">
      <c r="B15" s="55" t="s">
        <v>11</v>
      </c>
      <c r="C15" s="55" t="s">
        <v>11</v>
      </c>
      <c r="D15" s="55" t="s">
        <v>11</v>
      </c>
      <c r="E15" s="55" t="s">
        <v>11</v>
      </c>
      <c r="F15" s="82"/>
      <c r="G15" s="83"/>
      <c r="H15" s="83">
        <f t="shared" si="0"/>
        <v>0</v>
      </c>
    </row>
    <row r="16" spans="1:8" x14ac:dyDescent="0.25">
      <c r="B16" s="55" t="s">
        <v>11</v>
      </c>
      <c r="C16" s="55" t="s">
        <v>11</v>
      </c>
      <c r="D16" s="55" t="s">
        <v>11</v>
      </c>
      <c r="E16" s="55" t="s">
        <v>11</v>
      </c>
      <c r="F16" s="82"/>
      <c r="G16" s="83"/>
      <c r="H16" s="83">
        <f t="shared" si="0"/>
        <v>0</v>
      </c>
    </row>
    <row r="17" spans="1:8" x14ac:dyDescent="0.25">
      <c r="B17" s="203" t="s">
        <v>115</v>
      </c>
      <c r="C17" s="203"/>
      <c r="D17" s="203"/>
      <c r="E17" s="203"/>
      <c r="F17" s="203"/>
      <c r="G17" s="203"/>
      <c r="H17" s="203"/>
    </row>
    <row r="18" spans="1:8" x14ac:dyDescent="0.25">
      <c r="B18" s="55"/>
      <c r="C18" s="55"/>
      <c r="D18" s="55"/>
      <c r="E18" s="55"/>
      <c r="F18" s="82"/>
      <c r="G18" s="83"/>
      <c r="H18" s="83">
        <f>F18*G18</f>
        <v>0</v>
      </c>
    </row>
    <row r="19" spans="1:8" x14ac:dyDescent="0.25">
      <c r="B19" s="55"/>
      <c r="C19" s="55"/>
      <c r="D19" s="55"/>
      <c r="E19" s="55"/>
      <c r="F19" s="82"/>
      <c r="G19" s="83"/>
      <c r="H19" s="83">
        <f t="shared" ref="H19:H22" si="1">F19*G19</f>
        <v>0</v>
      </c>
    </row>
    <row r="20" spans="1:8" x14ac:dyDescent="0.25">
      <c r="B20" s="55"/>
      <c r="C20" s="55"/>
      <c r="D20" s="55"/>
      <c r="E20" s="55"/>
      <c r="F20" s="82"/>
      <c r="G20" s="83"/>
      <c r="H20" s="83">
        <f t="shared" si="1"/>
        <v>0</v>
      </c>
    </row>
    <row r="21" spans="1:8" x14ac:dyDescent="0.25">
      <c r="B21" s="55"/>
      <c r="C21" s="55"/>
      <c r="D21" s="55"/>
      <c r="E21" s="55"/>
      <c r="F21" s="82"/>
      <c r="G21" s="83"/>
      <c r="H21" s="83">
        <f t="shared" si="1"/>
        <v>0</v>
      </c>
    </row>
    <row r="22" spans="1:8" x14ac:dyDescent="0.25">
      <c r="B22" s="55"/>
      <c r="C22" s="55"/>
      <c r="D22" s="55"/>
      <c r="E22" s="55"/>
      <c r="F22" s="82"/>
      <c r="G22" s="83"/>
      <c r="H22" s="83">
        <f t="shared" si="1"/>
        <v>0</v>
      </c>
    </row>
    <row r="23" spans="1:8" x14ac:dyDescent="0.25">
      <c r="B23" s="69" t="s">
        <v>48</v>
      </c>
      <c r="C23" s="69"/>
      <c r="D23" s="69"/>
      <c r="E23" s="69"/>
      <c r="F23" s="84"/>
      <c r="G23" s="85"/>
      <c r="H23" s="85">
        <f>SUM(H9:H22)</f>
        <v>0</v>
      </c>
    </row>
    <row r="27" spans="1:8" ht="15.75" customHeight="1" x14ac:dyDescent="0.25">
      <c r="B27" s="197" t="s">
        <v>116</v>
      </c>
      <c r="C27" s="198"/>
      <c r="D27" s="198"/>
      <c r="E27" s="198"/>
      <c r="F27" s="198"/>
      <c r="G27" s="198"/>
      <c r="H27" s="199"/>
    </row>
    <row r="28" spans="1:8" ht="15" customHeight="1" x14ac:dyDescent="0.25">
      <c r="B28" s="204" t="s">
        <v>49</v>
      </c>
      <c r="C28" s="204" t="s">
        <v>50</v>
      </c>
      <c r="D28" s="204" t="s">
        <v>9</v>
      </c>
      <c r="E28" s="211" t="s">
        <v>130</v>
      </c>
      <c r="F28" s="204" t="s">
        <v>131</v>
      </c>
      <c r="G28" s="204" t="s">
        <v>52</v>
      </c>
      <c r="H28" s="211" t="s">
        <v>47</v>
      </c>
    </row>
    <row r="29" spans="1:8" ht="15" customHeight="1" x14ac:dyDescent="0.25">
      <c r="B29" s="204"/>
      <c r="C29" s="204"/>
      <c r="D29" s="204"/>
      <c r="E29" s="212"/>
      <c r="F29" s="204"/>
      <c r="G29" s="204"/>
      <c r="H29" s="212"/>
    </row>
    <row r="30" spans="1:8" x14ac:dyDescent="0.25">
      <c r="B30" s="204"/>
      <c r="C30" s="204"/>
      <c r="D30" s="204"/>
      <c r="E30" s="213"/>
      <c r="F30" s="204"/>
      <c r="G30" s="204"/>
      <c r="H30" s="213"/>
    </row>
    <row r="31" spans="1:8" ht="40.5" x14ac:dyDescent="0.25">
      <c r="A31" s="196"/>
      <c r="B31" s="58" t="s">
        <v>108</v>
      </c>
      <c r="C31" s="55" t="s">
        <v>53</v>
      </c>
      <c r="D31" s="55" t="s">
        <v>132</v>
      </c>
      <c r="E31" s="70" t="s">
        <v>133</v>
      </c>
      <c r="F31" s="79"/>
      <c r="G31" s="86"/>
      <c r="H31" s="83">
        <f>F31*G31</f>
        <v>0</v>
      </c>
    </row>
    <row r="32" spans="1:8" x14ac:dyDescent="0.25">
      <c r="A32" s="196"/>
      <c r="B32" s="58" t="s">
        <v>11</v>
      </c>
      <c r="C32" s="58" t="s">
        <v>11</v>
      </c>
      <c r="D32" s="58" t="s">
        <v>11</v>
      </c>
      <c r="E32" s="70" t="s">
        <v>11</v>
      </c>
      <c r="F32" s="79"/>
      <c r="G32" s="86"/>
      <c r="H32" s="83">
        <f t="shared" ref="H32:H38" si="2">F32*G32</f>
        <v>0</v>
      </c>
    </row>
    <row r="33" spans="1:8" x14ac:dyDescent="0.25">
      <c r="A33" s="196"/>
      <c r="B33" s="58" t="s">
        <v>11</v>
      </c>
      <c r="C33" s="58" t="s">
        <v>11</v>
      </c>
      <c r="D33" s="58" t="s">
        <v>11</v>
      </c>
      <c r="E33" s="70" t="s">
        <v>11</v>
      </c>
      <c r="F33" s="79"/>
      <c r="G33" s="86"/>
      <c r="H33" s="83">
        <f t="shared" si="2"/>
        <v>0</v>
      </c>
    </row>
    <row r="34" spans="1:8" x14ac:dyDescent="0.25">
      <c r="A34" s="196"/>
      <c r="B34" s="58" t="s">
        <v>11</v>
      </c>
      <c r="C34" s="58" t="s">
        <v>11</v>
      </c>
      <c r="D34" s="58" t="s">
        <v>11</v>
      </c>
      <c r="E34" s="70" t="s">
        <v>11</v>
      </c>
      <c r="F34" s="79"/>
      <c r="G34" s="86"/>
      <c r="H34" s="83">
        <f t="shared" si="2"/>
        <v>0</v>
      </c>
    </row>
    <row r="35" spans="1:8" x14ac:dyDescent="0.25">
      <c r="A35" s="196"/>
      <c r="B35" s="58" t="s">
        <v>11</v>
      </c>
      <c r="C35" s="58" t="s">
        <v>11</v>
      </c>
      <c r="D35" s="58" t="s">
        <v>11</v>
      </c>
      <c r="E35" s="70" t="s">
        <v>11</v>
      </c>
      <c r="F35" s="79"/>
      <c r="G35" s="86"/>
      <c r="H35" s="83">
        <f t="shared" si="2"/>
        <v>0</v>
      </c>
    </row>
    <row r="36" spans="1:8" x14ac:dyDescent="0.25">
      <c r="A36" s="196"/>
      <c r="B36" s="58" t="s">
        <v>11</v>
      </c>
      <c r="C36" s="58" t="s">
        <v>11</v>
      </c>
      <c r="D36" s="58" t="s">
        <v>11</v>
      </c>
      <c r="E36" s="70" t="s">
        <v>11</v>
      </c>
      <c r="F36" s="79"/>
      <c r="G36" s="86"/>
      <c r="H36" s="83">
        <f t="shared" si="2"/>
        <v>0</v>
      </c>
    </row>
    <row r="37" spans="1:8" x14ac:dyDescent="0.25">
      <c r="A37" s="196"/>
      <c r="B37" s="58" t="s">
        <v>11</v>
      </c>
      <c r="C37" s="58" t="s">
        <v>11</v>
      </c>
      <c r="D37" s="58" t="s">
        <v>11</v>
      </c>
      <c r="E37" s="70" t="s">
        <v>11</v>
      </c>
      <c r="F37" s="79"/>
      <c r="G37" s="86"/>
      <c r="H37" s="83">
        <f t="shared" si="2"/>
        <v>0</v>
      </c>
    </row>
    <row r="38" spans="1:8" x14ac:dyDescent="0.25">
      <c r="A38" s="196"/>
      <c r="B38" s="58" t="s">
        <v>11</v>
      </c>
      <c r="C38" s="58" t="s">
        <v>11</v>
      </c>
      <c r="D38" s="58" t="s">
        <v>11</v>
      </c>
      <c r="E38" s="70" t="s">
        <v>11</v>
      </c>
      <c r="F38" s="79"/>
      <c r="G38" s="86"/>
      <c r="H38" s="83">
        <f t="shared" si="2"/>
        <v>0</v>
      </c>
    </row>
    <row r="39" spans="1:8" x14ac:dyDescent="0.25">
      <c r="A39" s="196"/>
      <c r="B39" s="197" t="s">
        <v>117</v>
      </c>
      <c r="C39" s="198"/>
      <c r="D39" s="198"/>
      <c r="E39" s="198"/>
      <c r="F39" s="198"/>
      <c r="G39" s="198"/>
      <c r="H39" s="199"/>
    </row>
    <row r="40" spans="1:8" x14ac:dyDescent="0.25">
      <c r="A40" s="196"/>
      <c r="B40" s="58"/>
      <c r="C40" s="58"/>
      <c r="D40" s="58"/>
      <c r="E40" s="58"/>
      <c r="F40" s="79"/>
      <c r="G40" s="86"/>
      <c r="H40" s="83">
        <f t="shared" ref="H40:H44" si="3">F40*G40</f>
        <v>0</v>
      </c>
    </row>
    <row r="41" spans="1:8" x14ac:dyDescent="0.25">
      <c r="A41" s="196"/>
      <c r="B41" s="58"/>
      <c r="C41" s="58"/>
      <c r="D41" s="58"/>
      <c r="E41" s="58"/>
      <c r="F41" s="79"/>
      <c r="G41" s="86"/>
      <c r="H41" s="83">
        <f t="shared" si="3"/>
        <v>0</v>
      </c>
    </row>
    <row r="42" spans="1:8" x14ac:dyDescent="0.25">
      <c r="A42" s="196"/>
      <c r="B42" s="58"/>
      <c r="C42" s="58"/>
      <c r="D42" s="58"/>
      <c r="E42" s="58"/>
      <c r="F42" s="79"/>
      <c r="G42" s="86"/>
      <c r="H42" s="83">
        <f t="shared" si="3"/>
        <v>0</v>
      </c>
    </row>
    <row r="43" spans="1:8" x14ac:dyDescent="0.25">
      <c r="B43" s="58"/>
      <c r="C43" s="58"/>
      <c r="D43" s="58"/>
      <c r="E43" s="58"/>
      <c r="F43" s="79"/>
      <c r="G43" s="86"/>
      <c r="H43" s="83">
        <f t="shared" si="3"/>
        <v>0</v>
      </c>
    </row>
    <row r="44" spans="1:8" x14ac:dyDescent="0.25">
      <c r="B44" s="58"/>
      <c r="C44" s="58"/>
      <c r="D44" s="58"/>
      <c r="E44" s="58"/>
      <c r="F44" s="79"/>
      <c r="G44" s="86"/>
      <c r="H44" s="83">
        <f t="shared" si="3"/>
        <v>0</v>
      </c>
    </row>
    <row r="45" spans="1:8" ht="28.15" customHeight="1" x14ac:dyDescent="0.25">
      <c r="B45" s="69" t="s">
        <v>48</v>
      </c>
      <c r="C45" s="200" t="s">
        <v>134</v>
      </c>
      <c r="D45" s="201"/>
      <c r="E45" s="201"/>
      <c r="F45" s="201"/>
      <c r="G45" s="202"/>
      <c r="H45" s="87">
        <f>SUM(H31:H44)</f>
        <v>0</v>
      </c>
    </row>
    <row r="46" spans="1:8" x14ac:dyDescent="0.25">
      <c r="B46" s="34"/>
      <c r="C46" s="35"/>
      <c r="D46" s="35"/>
      <c r="E46" s="35"/>
      <c r="F46" s="59"/>
      <c r="G46" s="59"/>
      <c r="H46" s="36"/>
    </row>
    <row r="47" spans="1:8" x14ac:dyDescent="0.25">
      <c r="B47" s="35"/>
      <c r="C47" s="35"/>
      <c r="D47" s="35"/>
      <c r="E47" s="35"/>
      <c r="F47" s="59"/>
      <c r="G47" s="59"/>
      <c r="H47" s="36"/>
    </row>
    <row r="48" spans="1:8" x14ac:dyDescent="0.25">
      <c r="B48" s="35"/>
      <c r="C48" s="35"/>
      <c r="D48" s="35"/>
      <c r="E48" s="35"/>
      <c r="F48" s="59"/>
      <c r="G48" s="59"/>
      <c r="H48" s="36"/>
    </row>
    <row r="49" spans="2:10" x14ac:dyDescent="0.25">
      <c r="B49" s="203" t="s">
        <v>118</v>
      </c>
      <c r="C49" s="203"/>
      <c r="D49" s="203"/>
      <c r="E49" s="203"/>
      <c r="F49" s="203"/>
      <c r="G49" s="203"/>
      <c r="H49" s="203"/>
    </row>
    <row r="50" spans="2:10" ht="13.9" customHeight="1" x14ac:dyDescent="0.25">
      <c r="B50" s="204" t="s">
        <v>49</v>
      </c>
      <c r="C50" s="204" t="s">
        <v>50</v>
      </c>
      <c r="D50" s="205" t="s">
        <v>9</v>
      </c>
      <c r="E50" s="206"/>
      <c r="F50" s="204" t="s">
        <v>51</v>
      </c>
      <c r="G50" s="204" t="s">
        <v>54</v>
      </c>
      <c r="H50" s="211" t="s">
        <v>47</v>
      </c>
    </row>
    <row r="51" spans="2:10" x14ac:dyDescent="0.25">
      <c r="B51" s="204"/>
      <c r="C51" s="204"/>
      <c r="D51" s="207"/>
      <c r="E51" s="208"/>
      <c r="F51" s="204"/>
      <c r="G51" s="204"/>
      <c r="H51" s="212"/>
    </row>
    <row r="52" spans="2:10" x14ac:dyDescent="0.25">
      <c r="B52" s="204"/>
      <c r="C52" s="204"/>
      <c r="D52" s="209"/>
      <c r="E52" s="210"/>
      <c r="F52" s="204"/>
      <c r="G52" s="204"/>
      <c r="H52" s="213"/>
    </row>
    <row r="53" spans="2:10" x14ac:dyDescent="0.25">
      <c r="B53" s="58" t="s">
        <v>111</v>
      </c>
      <c r="C53" s="55" t="s">
        <v>11</v>
      </c>
      <c r="D53" s="214" t="s">
        <v>11</v>
      </c>
      <c r="E53" s="215"/>
      <c r="F53" s="82"/>
      <c r="G53" s="83"/>
      <c r="H53" s="83">
        <f>F53*G53</f>
        <v>0</v>
      </c>
    </row>
    <row r="54" spans="2:10" x14ac:dyDescent="0.25">
      <c r="B54" s="55"/>
      <c r="C54" s="55"/>
      <c r="D54" s="71"/>
      <c r="E54" s="72"/>
      <c r="F54" s="82"/>
      <c r="G54" s="83"/>
      <c r="H54" s="83">
        <f>F54*G54</f>
        <v>0</v>
      </c>
    </row>
    <row r="55" spans="2:10" x14ac:dyDescent="0.25">
      <c r="B55" s="66" t="s">
        <v>11</v>
      </c>
      <c r="C55" s="66" t="s">
        <v>11</v>
      </c>
      <c r="D55" s="214" t="s">
        <v>11</v>
      </c>
      <c r="E55" s="215"/>
      <c r="F55" s="82"/>
      <c r="G55" s="83"/>
      <c r="H55" s="83">
        <f>F55*G55</f>
        <v>0</v>
      </c>
    </row>
    <row r="56" spans="2:10" x14ac:dyDescent="0.25">
      <c r="B56" s="203" t="s">
        <v>119</v>
      </c>
      <c r="C56" s="203"/>
      <c r="D56" s="203"/>
      <c r="E56" s="203"/>
      <c r="F56" s="203"/>
      <c r="G56" s="203"/>
      <c r="H56" s="203"/>
    </row>
    <row r="57" spans="2:10" x14ac:dyDescent="0.25">
      <c r="B57" s="66" t="s">
        <v>11</v>
      </c>
      <c r="C57" s="66" t="s">
        <v>11</v>
      </c>
      <c r="D57" s="214" t="s">
        <v>11</v>
      </c>
      <c r="E57" s="215"/>
      <c r="F57" s="82"/>
      <c r="G57" s="83"/>
      <c r="H57" s="83">
        <f>F57*G57</f>
        <v>0</v>
      </c>
    </row>
    <row r="58" spans="2:10" x14ac:dyDescent="0.25">
      <c r="B58" s="66"/>
      <c r="C58" s="66"/>
      <c r="D58" s="71"/>
      <c r="E58" s="72"/>
      <c r="F58" s="82"/>
      <c r="G58" s="83"/>
      <c r="H58" s="83">
        <f>F58*G58</f>
        <v>0</v>
      </c>
    </row>
    <row r="59" spans="2:10" x14ac:dyDescent="0.25">
      <c r="B59" s="66"/>
      <c r="C59" s="66"/>
      <c r="D59" s="71"/>
      <c r="E59" s="72"/>
      <c r="F59" s="82"/>
      <c r="G59" s="83"/>
      <c r="H59" s="83">
        <f>F59*G59</f>
        <v>0</v>
      </c>
    </row>
    <row r="60" spans="2:10" ht="29.45" customHeight="1" x14ac:dyDescent="0.25">
      <c r="B60" s="69" t="s">
        <v>48</v>
      </c>
      <c r="C60" s="200" t="s">
        <v>136</v>
      </c>
      <c r="D60" s="201"/>
      <c r="E60" s="201"/>
      <c r="F60" s="201"/>
      <c r="G60" s="202"/>
      <c r="H60" s="85">
        <f>SUM(H53:H59)</f>
        <v>0</v>
      </c>
      <c r="I60" s="88" t="e">
        <f>H60/H62</f>
        <v>#DIV/0!</v>
      </c>
      <c r="J60" s="73" t="s">
        <v>55</v>
      </c>
    </row>
    <row r="61" spans="2:10" ht="17.25" thickBot="1" x14ac:dyDescent="0.3"/>
    <row r="62" spans="2:10" ht="17.25" thickBot="1" x14ac:dyDescent="0.3">
      <c r="B62" s="195"/>
      <c r="C62" s="195"/>
      <c r="D62" s="195"/>
      <c r="E62" s="37"/>
      <c r="G62" s="146" t="s">
        <v>56</v>
      </c>
      <c r="H62" s="147">
        <f>H23+H45+H60</f>
        <v>0</v>
      </c>
    </row>
    <row r="63" spans="2:10" x14ac:dyDescent="0.25">
      <c r="H63" s="74"/>
    </row>
    <row r="64" spans="2:10" x14ac:dyDescent="0.25">
      <c r="B64" s="65"/>
      <c r="C64" s="65"/>
      <c r="D64" s="65"/>
      <c r="E64" s="65"/>
      <c r="F64" s="65"/>
      <c r="G64" s="65"/>
    </row>
    <row r="65" spans="2:7" x14ac:dyDescent="0.25">
      <c r="B65" s="65"/>
      <c r="C65" s="65"/>
      <c r="D65" s="65"/>
      <c r="E65" s="65"/>
      <c r="F65" s="65"/>
      <c r="G65" s="65"/>
    </row>
  </sheetData>
  <sheetProtection algorithmName="SHA-512" hashValue="z8QTkyofAQJp4p56PzzOgybWd2nb3yXp6wokmp4hqved+x/bI3SuO/tr/QTrsgsnWCjqFnmlJFdB64NAY9EzSg==" saltValue="cc62N+GvvYseLxu0oZok+w==" spinCount="100000" sheet="1" objects="1" scenarios="1"/>
  <protectedRanges>
    <protectedRange algorithmName="SHA-512" hashValue="B0b/Yla6VLd93cfEQNqljYjNab8IcnH+/EdcHttDgM2VArf3IxwI2gANWsOm0k5r8kO7PqK6F9VoZsP9ZtwjQA==" saltValue="GAn2FKcQVYZUwpGhfYOK5Q==" spinCount="100000" sqref="A31:B31 B32:C38 B40:C44 F40:G44 F31:G38" name="Rango1"/>
  </protectedRanges>
  <mergeCells count="33">
    <mergeCell ref="B5:H5"/>
    <mergeCell ref="B6:B8"/>
    <mergeCell ref="C6:C8"/>
    <mergeCell ref="D6:D8"/>
    <mergeCell ref="E6:E8"/>
    <mergeCell ref="F6:F8"/>
    <mergeCell ref="G6:G8"/>
    <mergeCell ref="H6:H8"/>
    <mergeCell ref="B17:H17"/>
    <mergeCell ref="B27:H27"/>
    <mergeCell ref="B28:B30"/>
    <mergeCell ref="C28:C30"/>
    <mergeCell ref="D28:D30"/>
    <mergeCell ref="E28:E30"/>
    <mergeCell ref="F28:F30"/>
    <mergeCell ref="G28:G30"/>
    <mergeCell ref="H28:H30"/>
    <mergeCell ref="B62:D62"/>
    <mergeCell ref="A31:A42"/>
    <mergeCell ref="B39:H39"/>
    <mergeCell ref="C45:G45"/>
    <mergeCell ref="B49:H49"/>
    <mergeCell ref="B50:B52"/>
    <mergeCell ref="C50:C52"/>
    <mergeCell ref="D50:E52"/>
    <mergeCell ref="F50:F52"/>
    <mergeCell ref="G50:G52"/>
    <mergeCell ref="H50:H52"/>
    <mergeCell ref="D53:E53"/>
    <mergeCell ref="D55:E55"/>
    <mergeCell ref="B56:H56"/>
    <mergeCell ref="D57:E57"/>
    <mergeCell ref="C60:G60"/>
  </mergeCell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showGridLines="0" zoomScale="80" zoomScaleNormal="80" workbookViewId="0">
      <selection activeCell="C6" sqref="C6"/>
    </sheetView>
  </sheetViews>
  <sheetFormatPr baseColWidth="10" defaultColWidth="11.5703125" defaultRowHeight="13.5" x14ac:dyDescent="0.25"/>
  <cols>
    <col min="1" max="1" width="2.7109375" style="2" customWidth="1"/>
    <col min="2" max="2" width="22" style="2" customWidth="1"/>
    <col min="3" max="3" width="19.28515625" style="2" customWidth="1"/>
    <col min="4" max="4" width="31.140625" style="2" customWidth="1"/>
    <col min="5" max="5" width="14.28515625" style="2" customWidth="1"/>
    <col min="6" max="6" width="18" style="2" customWidth="1"/>
    <col min="7" max="7" width="12.85546875" style="2" customWidth="1"/>
    <col min="8" max="8" width="13.85546875" style="2" customWidth="1"/>
    <col min="9" max="9" width="15.140625" style="2" customWidth="1"/>
    <col min="10" max="10" width="13.42578125" style="2" customWidth="1"/>
    <col min="11" max="11" width="15.28515625" style="2" customWidth="1"/>
    <col min="12" max="12" width="28.5703125" style="2" customWidth="1"/>
    <col min="13" max="13" width="16.28515625" style="2" customWidth="1"/>
    <col min="14" max="16384" width="11.5703125" style="2"/>
  </cols>
  <sheetData>
    <row r="1" spans="1:11" x14ac:dyDescent="0.25">
      <c r="A1" s="124"/>
      <c r="B1" s="124"/>
      <c r="C1" s="124"/>
      <c r="D1" s="124"/>
      <c r="E1" s="124"/>
      <c r="F1" s="124"/>
      <c r="G1" s="124"/>
      <c r="H1" s="124"/>
      <c r="I1" s="124"/>
      <c r="J1" s="124"/>
      <c r="K1" s="124"/>
    </row>
    <row r="2" spans="1:11" ht="18" x14ac:dyDescent="0.25">
      <c r="A2" s="124"/>
      <c r="B2" s="63" t="s">
        <v>128</v>
      </c>
      <c r="G2" s="124"/>
      <c r="H2" s="124"/>
      <c r="I2" s="124"/>
      <c r="J2" s="124"/>
      <c r="K2" s="124"/>
    </row>
    <row r="3" spans="1:11" x14ac:dyDescent="0.25">
      <c r="A3" s="124"/>
      <c r="B3" s="68" t="s">
        <v>57</v>
      </c>
      <c r="G3" s="124"/>
      <c r="H3" s="124"/>
      <c r="I3" s="124"/>
      <c r="J3" s="124"/>
      <c r="K3" s="124"/>
    </row>
    <row r="4" spans="1:11" x14ac:dyDescent="0.25">
      <c r="A4" s="124"/>
      <c r="B4" s="64" t="s">
        <v>58</v>
      </c>
      <c r="G4" s="124"/>
      <c r="H4" s="124"/>
      <c r="I4" s="124"/>
      <c r="J4" s="124"/>
      <c r="K4" s="124"/>
    </row>
    <row r="5" spans="1:11" x14ac:dyDescent="0.25">
      <c r="A5" s="124"/>
      <c r="G5" s="124"/>
      <c r="H5" s="124"/>
      <c r="I5" s="124"/>
      <c r="J5" s="124"/>
      <c r="K5" s="124"/>
    </row>
    <row r="6" spans="1:11" ht="27" x14ac:dyDescent="0.25">
      <c r="A6" s="124"/>
      <c r="B6" s="148" t="s">
        <v>120</v>
      </c>
      <c r="C6" s="57"/>
      <c r="D6" s="73" t="s">
        <v>129</v>
      </c>
      <c r="G6" s="124"/>
      <c r="H6" s="124"/>
      <c r="I6" s="124"/>
      <c r="J6" s="124"/>
      <c r="K6" s="124"/>
    </row>
    <row r="7" spans="1:11" x14ac:dyDescent="0.25">
      <c r="A7" s="124"/>
      <c r="G7" s="124"/>
      <c r="H7" s="124"/>
      <c r="I7" s="124"/>
      <c r="J7" s="124"/>
      <c r="K7" s="124"/>
    </row>
    <row r="8" spans="1:11" x14ac:dyDescent="0.25">
      <c r="A8" s="124"/>
      <c r="B8" s="126" t="s">
        <v>109</v>
      </c>
      <c r="G8" s="124"/>
      <c r="H8" s="124"/>
      <c r="I8" s="124"/>
      <c r="J8" s="124"/>
      <c r="K8" s="124"/>
    </row>
    <row r="9" spans="1:11" x14ac:dyDescent="0.25">
      <c r="B9" s="73" t="s">
        <v>125</v>
      </c>
      <c r="D9" s="127"/>
      <c r="H9" s="127"/>
    </row>
    <row r="10" spans="1:11" x14ac:dyDescent="0.25">
      <c r="B10" s="219" t="s">
        <v>59</v>
      </c>
      <c r="C10" s="219"/>
      <c r="D10" s="219"/>
      <c r="E10" s="219"/>
      <c r="F10" s="219"/>
      <c r="G10" s="219"/>
      <c r="H10" s="219"/>
      <c r="I10" s="219"/>
      <c r="J10" s="219"/>
      <c r="K10" s="219"/>
    </row>
    <row r="11" spans="1:11" ht="15" customHeight="1" x14ac:dyDescent="0.25">
      <c r="B11" s="225" t="s">
        <v>42</v>
      </c>
      <c r="C11" s="225" t="s">
        <v>43</v>
      </c>
      <c r="D11" s="225" t="s">
        <v>60</v>
      </c>
      <c r="E11" s="225" t="s">
        <v>45</v>
      </c>
      <c r="F11" s="225" t="s">
        <v>46</v>
      </c>
      <c r="G11" s="225" t="s">
        <v>61</v>
      </c>
      <c r="H11" s="225" t="s">
        <v>62</v>
      </c>
      <c r="I11" s="225"/>
      <c r="J11" s="225"/>
      <c r="K11" s="149"/>
    </row>
    <row r="12" spans="1:11" ht="15" customHeight="1" x14ac:dyDescent="0.25">
      <c r="B12" s="225"/>
      <c r="C12" s="225"/>
      <c r="D12" s="225"/>
      <c r="E12" s="225"/>
      <c r="F12" s="225"/>
      <c r="G12" s="225"/>
      <c r="H12" s="149" t="s">
        <v>63</v>
      </c>
      <c r="I12" s="149" t="s">
        <v>64</v>
      </c>
      <c r="J12" s="149" t="s">
        <v>65</v>
      </c>
      <c r="K12" s="149" t="s">
        <v>56</v>
      </c>
    </row>
    <row r="13" spans="1:11" x14ac:dyDescent="0.25">
      <c r="B13" s="225"/>
      <c r="C13" s="225"/>
      <c r="D13" s="225"/>
      <c r="E13" s="225"/>
      <c r="F13" s="225"/>
      <c r="G13" s="225"/>
      <c r="H13" s="149" t="s">
        <v>66</v>
      </c>
      <c r="I13" s="149" t="s">
        <v>66</v>
      </c>
      <c r="J13" s="149" t="s">
        <v>66</v>
      </c>
      <c r="K13" s="149" t="s">
        <v>66</v>
      </c>
    </row>
    <row r="14" spans="1:11" ht="14.45" customHeight="1" x14ac:dyDescent="0.25">
      <c r="B14" s="55" t="s">
        <v>11</v>
      </c>
      <c r="C14" s="55" t="s">
        <v>11</v>
      </c>
      <c r="D14" s="55" t="s">
        <v>11</v>
      </c>
      <c r="E14" s="82"/>
      <c r="F14" s="82"/>
      <c r="G14" s="82"/>
      <c r="H14" s="217" t="s">
        <v>67</v>
      </c>
      <c r="I14" s="82"/>
      <c r="J14" s="82">
        <f>I14</f>
        <v>0</v>
      </c>
      <c r="K14" s="82">
        <f>G14+J14</f>
        <v>0</v>
      </c>
    </row>
    <row r="15" spans="1:11" x14ac:dyDescent="0.25">
      <c r="B15" s="66" t="s">
        <v>11</v>
      </c>
      <c r="C15" s="66" t="s">
        <v>11</v>
      </c>
      <c r="D15" s="56" t="s">
        <v>11</v>
      </c>
      <c r="E15" s="82" t="s">
        <v>11</v>
      </c>
      <c r="F15" s="82" t="s">
        <v>11</v>
      </c>
      <c r="G15" s="82"/>
      <c r="H15" s="218"/>
      <c r="I15" s="82"/>
      <c r="J15" s="82">
        <f t="shared" ref="J15" si="0">I15</f>
        <v>0</v>
      </c>
      <c r="K15" s="82">
        <f t="shared" ref="K15:K18" si="1">G15+J15</f>
        <v>0</v>
      </c>
    </row>
    <row r="16" spans="1:11" x14ac:dyDescent="0.25">
      <c r="B16" s="219" t="s">
        <v>68</v>
      </c>
      <c r="C16" s="219"/>
      <c r="D16" s="219"/>
      <c r="E16" s="219"/>
      <c r="F16" s="219"/>
      <c r="G16" s="219"/>
      <c r="H16" s="219"/>
      <c r="I16" s="219"/>
      <c r="J16" s="219"/>
      <c r="K16" s="219"/>
    </row>
    <row r="17" spans="1:12" ht="16.5" customHeight="1" x14ac:dyDescent="0.25">
      <c r="B17" s="66" t="s">
        <v>106</v>
      </c>
      <c r="C17" s="66" t="s">
        <v>121</v>
      </c>
      <c r="D17" s="66" t="s">
        <v>107</v>
      </c>
      <c r="E17" s="82">
        <f>180*24</f>
        <v>4320</v>
      </c>
      <c r="F17" s="82"/>
      <c r="G17" s="82"/>
      <c r="H17" s="82"/>
      <c r="I17" s="220" t="s">
        <v>69</v>
      </c>
      <c r="J17" s="82">
        <f>H17</f>
        <v>0</v>
      </c>
      <c r="K17" s="82">
        <f t="shared" si="1"/>
        <v>0</v>
      </c>
    </row>
    <row r="18" spans="1:12" ht="13.15" customHeight="1" x14ac:dyDescent="0.25">
      <c r="B18" s="66"/>
      <c r="C18" s="66"/>
      <c r="D18" s="66"/>
      <c r="E18" s="82"/>
      <c r="F18" s="82"/>
      <c r="G18" s="82"/>
      <c r="H18" s="82"/>
      <c r="I18" s="221"/>
      <c r="J18" s="82">
        <f t="shared" ref="J18" si="2">H18</f>
        <v>0</v>
      </c>
      <c r="K18" s="82">
        <f t="shared" si="1"/>
        <v>0</v>
      </c>
    </row>
    <row r="19" spans="1:12" x14ac:dyDescent="0.25">
      <c r="B19" s="128" t="s">
        <v>48</v>
      </c>
      <c r="C19" s="128"/>
      <c r="D19" s="128"/>
      <c r="E19" s="129"/>
      <c r="F19" s="130"/>
      <c r="G19" s="131">
        <f>SUM(G14:G18)</f>
        <v>0</v>
      </c>
      <c r="H19" s="131">
        <f>SUM(H14:H18)</f>
        <v>0</v>
      </c>
      <c r="I19" s="131">
        <f>SUM(I14:I18)</f>
        <v>0</v>
      </c>
      <c r="J19" s="131">
        <f>SUM(J14:J18)</f>
        <v>0</v>
      </c>
      <c r="K19" s="131">
        <f>SUM(K14:K18)</f>
        <v>0</v>
      </c>
      <c r="L19" s="2" t="str">
        <f>+IF((G19+J19)=K19,"","Se ha modificado alguna fórmula, la cual va a generar error")</f>
        <v/>
      </c>
    </row>
    <row r="20" spans="1:12" x14ac:dyDescent="0.25">
      <c r="B20" s="50" t="s">
        <v>70</v>
      </c>
    </row>
    <row r="21" spans="1:12" x14ac:dyDescent="0.25">
      <c r="B21" s="50" t="s">
        <v>71</v>
      </c>
    </row>
    <row r="23" spans="1:12" ht="15.75" customHeight="1" x14ac:dyDescent="0.25">
      <c r="B23" s="222" t="s">
        <v>72</v>
      </c>
      <c r="C23" s="223"/>
      <c r="D23" s="223"/>
      <c r="E23" s="223"/>
      <c r="F23" s="223"/>
      <c r="G23" s="223"/>
      <c r="H23" s="223"/>
      <c r="I23" s="223"/>
      <c r="J23" s="223"/>
      <c r="K23" s="224"/>
    </row>
    <row r="24" spans="1:12" ht="15" customHeight="1" x14ac:dyDescent="0.25">
      <c r="B24" s="225" t="s">
        <v>49</v>
      </c>
      <c r="C24" s="225" t="s">
        <v>50</v>
      </c>
      <c r="D24" s="225" t="s">
        <v>9</v>
      </c>
      <c r="E24" s="225" t="s">
        <v>73</v>
      </c>
      <c r="F24" s="225" t="s">
        <v>74</v>
      </c>
      <c r="G24" s="225" t="s">
        <v>61</v>
      </c>
      <c r="H24" s="216" t="s">
        <v>62</v>
      </c>
      <c r="I24" s="216"/>
      <c r="J24" s="216"/>
      <c r="K24" s="150"/>
    </row>
    <row r="25" spans="1:12" ht="15" customHeight="1" x14ac:dyDescent="0.25">
      <c r="B25" s="225"/>
      <c r="C25" s="225"/>
      <c r="D25" s="225"/>
      <c r="E25" s="225"/>
      <c r="F25" s="225"/>
      <c r="G25" s="225"/>
      <c r="H25" s="149" t="s">
        <v>63</v>
      </c>
      <c r="I25" s="149" t="s">
        <v>64</v>
      </c>
      <c r="J25" s="149" t="s">
        <v>65</v>
      </c>
      <c r="K25" s="149" t="s">
        <v>56</v>
      </c>
    </row>
    <row r="26" spans="1:12" x14ac:dyDescent="0.25">
      <c r="B26" s="225"/>
      <c r="C26" s="225"/>
      <c r="D26" s="225"/>
      <c r="E26" s="225"/>
      <c r="F26" s="225"/>
      <c r="G26" s="225"/>
      <c r="H26" s="149" t="s">
        <v>66</v>
      </c>
      <c r="I26" s="149" t="s">
        <v>66</v>
      </c>
      <c r="J26" s="149" t="s">
        <v>66</v>
      </c>
      <c r="K26" s="149" t="s">
        <v>66</v>
      </c>
    </row>
    <row r="27" spans="1:12" ht="51" x14ac:dyDescent="0.25">
      <c r="A27" s="196"/>
      <c r="B27" s="38" t="s">
        <v>75</v>
      </c>
      <c r="C27" s="67" t="s">
        <v>126</v>
      </c>
      <c r="D27" s="67"/>
      <c r="E27" s="75">
        <v>1</v>
      </c>
      <c r="F27" s="76">
        <f>'(4) Presupuesto subcontrato(s)'!H62</f>
        <v>0</v>
      </c>
      <c r="G27" s="76"/>
      <c r="H27" s="76"/>
      <c r="I27" s="77"/>
      <c r="J27" s="78">
        <f>H27+I27</f>
        <v>0</v>
      </c>
      <c r="K27" s="78">
        <f>G27+J27</f>
        <v>0</v>
      </c>
      <c r="L27" s="132" t="s">
        <v>110</v>
      </c>
    </row>
    <row r="28" spans="1:12" x14ac:dyDescent="0.25">
      <c r="A28" s="196"/>
      <c r="B28" s="58"/>
      <c r="C28" s="58" t="s">
        <v>11</v>
      </c>
      <c r="D28" s="58" t="s">
        <v>11</v>
      </c>
      <c r="E28" s="79" t="s">
        <v>11</v>
      </c>
      <c r="F28" s="80" t="s">
        <v>11</v>
      </c>
      <c r="G28" s="80"/>
      <c r="H28" s="80"/>
      <c r="I28" s="80"/>
      <c r="J28" s="81">
        <f>H28+I28</f>
        <v>0</v>
      </c>
      <c r="K28" s="81">
        <f>G28+J28</f>
        <v>0</v>
      </c>
    </row>
    <row r="29" spans="1:12" x14ac:dyDescent="0.25">
      <c r="A29" s="196"/>
      <c r="B29" s="58" t="s">
        <v>11</v>
      </c>
      <c r="C29" s="58" t="s">
        <v>11</v>
      </c>
      <c r="D29" s="58" t="s">
        <v>11</v>
      </c>
      <c r="E29" s="79" t="s">
        <v>11</v>
      </c>
      <c r="F29" s="80" t="s">
        <v>11</v>
      </c>
      <c r="G29" s="80"/>
      <c r="H29" s="80"/>
      <c r="I29" s="80"/>
      <c r="J29" s="81">
        <f t="shared" ref="J29:J47" si="3">H29+I29</f>
        <v>0</v>
      </c>
      <c r="K29" s="81">
        <f t="shared" ref="K29:K47" si="4">G29+J29</f>
        <v>0</v>
      </c>
    </row>
    <row r="30" spans="1:12" x14ac:dyDescent="0.25">
      <c r="A30" s="196"/>
      <c r="B30" s="58" t="s">
        <v>11</v>
      </c>
      <c r="C30" s="58" t="s">
        <v>11</v>
      </c>
      <c r="D30" s="58" t="s">
        <v>11</v>
      </c>
      <c r="E30" s="79" t="s">
        <v>11</v>
      </c>
      <c r="F30" s="80"/>
      <c r="G30" s="80"/>
      <c r="H30" s="80"/>
      <c r="I30" s="80"/>
      <c r="J30" s="81">
        <f t="shared" si="3"/>
        <v>0</v>
      </c>
      <c r="K30" s="81">
        <f t="shared" si="4"/>
        <v>0</v>
      </c>
    </row>
    <row r="31" spans="1:12" x14ac:dyDescent="0.25">
      <c r="A31" s="196"/>
      <c r="B31" s="58" t="s">
        <v>11</v>
      </c>
      <c r="C31" s="58" t="s">
        <v>11</v>
      </c>
      <c r="D31" s="58" t="s">
        <v>11</v>
      </c>
      <c r="E31" s="79" t="s">
        <v>11</v>
      </c>
      <c r="F31" s="80"/>
      <c r="G31" s="80"/>
      <c r="H31" s="80"/>
      <c r="I31" s="80"/>
      <c r="J31" s="81">
        <f t="shared" si="3"/>
        <v>0</v>
      </c>
      <c r="K31" s="81">
        <f t="shared" si="4"/>
        <v>0</v>
      </c>
    </row>
    <row r="32" spans="1:12" x14ac:dyDescent="0.25">
      <c r="A32" s="196"/>
      <c r="B32" s="58"/>
      <c r="C32" s="58"/>
      <c r="D32" s="58"/>
      <c r="E32" s="79"/>
      <c r="F32" s="80"/>
      <c r="G32" s="80"/>
      <c r="H32" s="80"/>
      <c r="I32" s="80"/>
      <c r="J32" s="81">
        <f t="shared" si="3"/>
        <v>0</v>
      </c>
      <c r="K32" s="81">
        <f t="shared" si="4"/>
        <v>0</v>
      </c>
    </row>
    <row r="33" spans="1:12" x14ac:dyDescent="0.25">
      <c r="A33" s="196"/>
      <c r="B33" s="58"/>
      <c r="C33" s="58"/>
      <c r="D33" s="58"/>
      <c r="E33" s="79"/>
      <c r="F33" s="79"/>
      <c r="G33" s="80"/>
      <c r="H33" s="80"/>
      <c r="I33" s="80"/>
      <c r="J33" s="81">
        <f t="shared" si="3"/>
        <v>0</v>
      </c>
      <c r="K33" s="81">
        <f t="shared" si="4"/>
        <v>0</v>
      </c>
    </row>
    <row r="34" spans="1:12" x14ac:dyDescent="0.25">
      <c r="A34" s="196"/>
      <c r="B34" s="58"/>
      <c r="C34" s="58"/>
      <c r="D34" s="58"/>
      <c r="E34" s="79"/>
      <c r="F34" s="79"/>
      <c r="G34" s="80"/>
      <c r="H34" s="80"/>
      <c r="I34" s="80"/>
      <c r="J34" s="81">
        <f t="shared" si="3"/>
        <v>0</v>
      </c>
      <c r="K34" s="81">
        <f t="shared" si="4"/>
        <v>0</v>
      </c>
    </row>
    <row r="35" spans="1:12" x14ac:dyDescent="0.25">
      <c r="A35" s="196"/>
      <c r="B35" s="58"/>
      <c r="C35" s="58"/>
      <c r="D35" s="58"/>
      <c r="E35" s="79"/>
      <c r="F35" s="79"/>
      <c r="G35" s="80"/>
      <c r="H35" s="80"/>
      <c r="I35" s="80"/>
      <c r="J35" s="81">
        <f t="shared" si="3"/>
        <v>0</v>
      </c>
      <c r="K35" s="81">
        <f t="shared" si="4"/>
        <v>0</v>
      </c>
    </row>
    <row r="36" spans="1:12" x14ac:dyDescent="0.25">
      <c r="A36" s="196"/>
      <c r="B36" s="58"/>
      <c r="C36" s="58"/>
      <c r="D36" s="58"/>
      <c r="E36" s="79"/>
      <c r="F36" s="79"/>
      <c r="G36" s="80"/>
      <c r="H36" s="80"/>
      <c r="I36" s="80"/>
      <c r="J36" s="81">
        <f t="shared" si="3"/>
        <v>0</v>
      </c>
      <c r="K36" s="81">
        <f t="shared" si="4"/>
        <v>0</v>
      </c>
    </row>
    <row r="37" spans="1:12" x14ac:dyDescent="0.25">
      <c r="A37" s="196"/>
      <c r="B37" s="58"/>
      <c r="C37" s="58"/>
      <c r="D37" s="58"/>
      <c r="E37" s="79"/>
      <c r="F37" s="79"/>
      <c r="G37" s="80"/>
      <c r="H37" s="80"/>
      <c r="I37" s="80"/>
      <c r="J37" s="81">
        <f t="shared" si="3"/>
        <v>0</v>
      </c>
      <c r="K37" s="81">
        <f t="shared" si="4"/>
        <v>0</v>
      </c>
    </row>
    <row r="38" spans="1:12" x14ac:dyDescent="0.25">
      <c r="A38" s="196"/>
      <c r="B38" s="58"/>
      <c r="C38" s="58"/>
      <c r="D38" s="58"/>
      <c r="E38" s="79"/>
      <c r="F38" s="79"/>
      <c r="G38" s="80"/>
      <c r="H38" s="80"/>
      <c r="I38" s="80"/>
      <c r="J38" s="81">
        <f t="shared" si="3"/>
        <v>0</v>
      </c>
      <c r="K38" s="81">
        <f t="shared" si="4"/>
        <v>0</v>
      </c>
    </row>
    <row r="39" spans="1:12" x14ac:dyDescent="0.25">
      <c r="A39" s="196"/>
      <c r="B39" s="58"/>
      <c r="C39" s="58"/>
      <c r="D39" s="58"/>
      <c r="E39" s="79"/>
      <c r="F39" s="79"/>
      <c r="G39" s="80"/>
      <c r="H39" s="80"/>
      <c r="I39" s="80"/>
      <c r="J39" s="81">
        <f t="shared" si="3"/>
        <v>0</v>
      </c>
      <c r="K39" s="81">
        <f t="shared" si="4"/>
        <v>0</v>
      </c>
    </row>
    <row r="40" spans="1:12" x14ac:dyDescent="0.25">
      <c r="A40" s="196"/>
      <c r="B40" s="58"/>
      <c r="C40" s="58"/>
      <c r="D40" s="58"/>
      <c r="E40" s="79"/>
      <c r="F40" s="79"/>
      <c r="G40" s="80"/>
      <c r="H40" s="80"/>
      <c r="I40" s="80"/>
      <c r="J40" s="81">
        <f t="shared" si="3"/>
        <v>0</v>
      </c>
      <c r="K40" s="81">
        <f t="shared" si="4"/>
        <v>0</v>
      </c>
    </row>
    <row r="41" spans="1:12" x14ac:dyDescent="0.25">
      <c r="A41" s="196"/>
      <c r="B41" s="58"/>
      <c r="C41" s="58"/>
      <c r="D41" s="58"/>
      <c r="E41" s="79"/>
      <c r="F41" s="79"/>
      <c r="G41" s="80"/>
      <c r="H41" s="80"/>
      <c r="I41" s="80"/>
      <c r="J41" s="81">
        <f t="shared" si="3"/>
        <v>0</v>
      </c>
      <c r="K41" s="81">
        <f t="shared" si="4"/>
        <v>0</v>
      </c>
    </row>
    <row r="42" spans="1:12" x14ac:dyDescent="0.25">
      <c r="A42" s="196"/>
      <c r="B42" s="58"/>
      <c r="C42" s="58"/>
      <c r="D42" s="58"/>
      <c r="E42" s="79"/>
      <c r="F42" s="79"/>
      <c r="G42" s="80"/>
      <c r="H42" s="80"/>
      <c r="I42" s="80"/>
      <c r="J42" s="81">
        <f t="shared" si="3"/>
        <v>0</v>
      </c>
      <c r="K42" s="81">
        <f t="shared" si="4"/>
        <v>0</v>
      </c>
    </row>
    <row r="43" spans="1:12" x14ac:dyDescent="0.25">
      <c r="A43" s="196"/>
      <c r="B43" s="58"/>
      <c r="C43" s="58"/>
      <c r="D43" s="58"/>
      <c r="E43" s="79"/>
      <c r="F43" s="79"/>
      <c r="G43" s="80"/>
      <c r="H43" s="80"/>
      <c r="I43" s="80"/>
      <c r="J43" s="81">
        <f t="shared" si="3"/>
        <v>0</v>
      </c>
      <c r="K43" s="81">
        <f t="shared" si="4"/>
        <v>0</v>
      </c>
    </row>
    <row r="44" spans="1:12" x14ac:dyDescent="0.25">
      <c r="A44" s="196"/>
      <c r="B44" s="58"/>
      <c r="C44" s="58"/>
      <c r="D44" s="58"/>
      <c r="E44" s="79"/>
      <c r="F44" s="79"/>
      <c r="G44" s="80"/>
      <c r="H44" s="80"/>
      <c r="I44" s="80"/>
      <c r="J44" s="81">
        <f t="shared" si="3"/>
        <v>0</v>
      </c>
      <c r="K44" s="81">
        <f t="shared" si="4"/>
        <v>0</v>
      </c>
    </row>
    <row r="45" spans="1:12" x14ac:dyDescent="0.25">
      <c r="A45" s="196"/>
      <c r="B45" s="58"/>
      <c r="C45" s="58"/>
      <c r="D45" s="58"/>
      <c r="E45" s="79"/>
      <c r="F45" s="79"/>
      <c r="G45" s="80"/>
      <c r="H45" s="80"/>
      <c r="I45" s="80"/>
      <c r="J45" s="81">
        <f t="shared" si="3"/>
        <v>0</v>
      </c>
      <c r="K45" s="81">
        <f t="shared" si="4"/>
        <v>0</v>
      </c>
    </row>
    <row r="46" spans="1:12" x14ac:dyDescent="0.25">
      <c r="B46" s="58"/>
      <c r="C46" s="58"/>
      <c r="D46" s="58"/>
      <c r="E46" s="79" t="s">
        <v>11</v>
      </c>
      <c r="F46" s="79"/>
      <c r="G46" s="80"/>
      <c r="H46" s="80"/>
      <c r="I46" s="80"/>
      <c r="J46" s="81">
        <f t="shared" si="3"/>
        <v>0</v>
      </c>
      <c r="K46" s="81">
        <f t="shared" si="4"/>
        <v>0</v>
      </c>
    </row>
    <row r="47" spans="1:12" x14ac:dyDescent="0.25">
      <c r="B47" s="58"/>
      <c r="C47" s="58"/>
      <c r="D47" s="58"/>
      <c r="E47" s="79"/>
      <c r="F47" s="79"/>
      <c r="G47" s="80"/>
      <c r="H47" s="80"/>
      <c r="I47" s="80"/>
      <c r="J47" s="81">
        <f t="shared" si="3"/>
        <v>0</v>
      </c>
      <c r="K47" s="81">
        <f t="shared" si="4"/>
        <v>0</v>
      </c>
    </row>
    <row r="48" spans="1:12" x14ac:dyDescent="0.25">
      <c r="B48" s="133" t="s">
        <v>76</v>
      </c>
      <c r="C48" s="133"/>
      <c r="D48" s="133"/>
      <c r="E48" s="134"/>
      <c r="F48" s="134"/>
      <c r="G48" s="135">
        <f>SUM(G27:G47)</f>
        <v>0</v>
      </c>
      <c r="H48" s="135">
        <f>SUM(H27:H47)</f>
        <v>0</v>
      </c>
      <c r="I48" s="135">
        <f>SUM(I27:I47)</f>
        <v>0</v>
      </c>
      <c r="J48" s="135">
        <f>SUM(J27:J47)</f>
        <v>0</v>
      </c>
      <c r="K48" s="135">
        <f>SUM(K27:K47)</f>
        <v>0</v>
      </c>
      <c r="L48" s="2" t="str">
        <f>IF((G48+J48)=K48,"","Se ha modificado alguna fórmula, lo que puede generar un error")</f>
        <v/>
      </c>
    </row>
    <row r="52" spans="2:6" x14ac:dyDescent="0.25">
      <c r="B52" s="127"/>
      <c r="C52" s="127"/>
      <c r="D52" s="127"/>
      <c r="E52" s="127"/>
      <c r="F52" s="127"/>
    </row>
    <row r="53" spans="2:6" x14ac:dyDescent="0.25">
      <c r="B53" s="127"/>
      <c r="C53" s="127"/>
      <c r="D53" s="127"/>
      <c r="E53" s="127"/>
      <c r="F53" s="127"/>
    </row>
  </sheetData>
  <sheetProtection algorithmName="SHA-512" hashValue="IScWSAeNuziR8XbqMio61uiPjSkUUyog5koX83ZvGaqv3TeRYt0nKiwvWBeVAqFIchd/FlDDyR+ww4YJVYU3sg==" saltValue="LzIRCayHyo4ncpFoLk6sMg==" spinCount="100000" sheet="1" objects="1" scenarios="1"/>
  <protectedRanges>
    <protectedRange algorithmName="SHA-512" hashValue="U040V++FyuL1nXgobsR/rPovzqOVvpsOM9T1HFmHPMwzqKyU9e4JjX7DYa0h6pNfYRPzEm8nGAo0kohN2XwnnQ==" saltValue="2ewDJddRMjHnX9JFT5Kg+w==" spinCount="100000" sqref="E27:I47 B28:C47 A27:B27" name="Rango1"/>
  </protectedRanges>
  <mergeCells count="20">
    <mergeCell ref="B10:K10"/>
    <mergeCell ref="B11:B13"/>
    <mergeCell ref="C11:C13"/>
    <mergeCell ref="D11:D13"/>
    <mergeCell ref="E11:E13"/>
    <mergeCell ref="F11:F13"/>
    <mergeCell ref="G11:G13"/>
    <mergeCell ref="H11:J11"/>
    <mergeCell ref="H24:J24"/>
    <mergeCell ref="A27:A45"/>
    <mergeCell ref="H14:H15"/>
    <mergeCell ref="B16:K16"/>
    <mergeCell ref="I17:I18"/>
    <mergeCell ref="B23:K23"/>
    <mergeCell ref="B24:B26"/>
    <mergeCell ref="C24:C26"/>
    <mergeCell ref="D24:D26"/>
    <mergeCell ref="E24:E26"/>
    <mergeCell ref="F24:F26"/>
    <mergeCell ref="G24:G26"/>
  </mergeCells>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9"/>
  <sheetViews>
    <sheetView showGridLines="0" workbookViewId="0">
      <selection activeCell="B4" sqref="B4"/>
    </sheetView>
  </sheetViews>
  <sheetFormatPr baseColWidth="10" defaultRowHeight="16.5" x14ac:dyDescent="0.3"/>
  <cols>
    <col min="1" max="1" width="3.42578125" style="1" customWidth="1"/>
    <col min="2" max="2" width="32.140625" style="1" customWidth="1"/>
    <col min="3" max="3" width="15.7109375" style="1" customWidth="1"/>
    <col min="4" max="4" width="15.28515625" style="1" customWidth="1"/>
    <col min="5" max="6" width="15.42578125" style="1" customWidth="1"/>
    <col min="7" max="256" width="11.5703125" style="1"/>
    <col min="257" max="257" width="3.42578125" style="1" customWidth="1"/>
    <col min="258" max="258" width="32.140625" style="1" customWidth="1"/>
    <col min="259" max="259" width="15.7109375" style="1" customWidth="1"/>
    <col min="260" max="260" width="15.28515625" style="1" customWidth="1"/>
    <col min="261" max="262" width="15.42578125" style="1" customWidth="1"/>
    <col min="263" max="512" width="11.5703125" style="1"/>
    <col min="513" max="513" width="3.42578125" style="1" customWidth="1"/>
    <col min="514" max="514" width="32.140625" style="1" customWidth="1"/>
    <col min="515" max="515" width="15.7109375" style="1" customWidth="1"/>
    <col min="516" max="516" width="15.28515625" style="1" customWidth="1"/>
    <col min="517" max="518" width="15.42578125" style="1" customWidth="1"/>
    <col min="519" max="768" width="11.5703125" style="1"/>
    <col min="769" max="769" width="3.42578125" style="1" customWidth="1"/>
    <col min="770" max="770" width="32.140625" style="1" customWidth="1"/>
    <col min="771" max="771" width="15.7109375" style="1" customWidth="1"/>
    <col min="772" max="772" width="15.28515625" style="1" customWidth="1"/>
    <col min="773" max="774" width="15.42578125" style="1" customWidth="1"/>
    <col min="775" max="1024" width="11.5703125" style="1"/>
    <col min="1025" max="1025" width="3.42578125" style="1" customWidth="1"/>
    <col min="1026" max="1026" width="32.140625" style="1" customWidth="1"/>
    <col min="1027" max="1027" width="15.7109375" style="1" customWidth="1"/>
    <col min="1028" max="1028" width="15.28515625" style="1" customWidth="1"/>
    <col min="1029" max="1030" width="15.42578125" style="1" customWidth="1"/>
    <col min="1031" max="1280" width="11.5703125" style="1"/>
    <col min="1281" max="1281" width="3.42578125" style="1" customWidth="1"/>
    <col min="1282" max="1282" width="32.140625" style="1" customWidth="1"/>
    <col min="1283" max="1283" width="15.7109375" style="1" customWidth="1"/>
    <col min="1284" max="1284" width="15.28515625" style="1" customWidth="1"/>
    <col min="1285" max="1286" width="15.42578125" style="1" customWidth="1"/>
    <col min="1287" max="1536" width="11.5703125" style="1"/>
    <col min="1537" max="1537" width="3.42578125" style="1" customWidth="1"/>
    <col min="1538" max="1538" width="32.140625" style="1" customWidth="1"/>
    <col min="1539" max="1539" width="15.7109375" style="1" customWidth="1"/>
    <col min="1540" max="1540" width="15.28515625" style="1" customWidth="1"/>
    <col min="1541" max="1542" width="15.42578125" style="1" customWidth="1"/>
    <col min="1543" max="1792" width="11.5703125" style="1"/>
    <col min="1793" max="1793" width="3.42578125" style="1" customWidth="1"/>
    <col min="1794" max="1794" width="32.140625" style="1" customWidth="1"/>
    <col min="1795" max="1795" width="15.7109375" style="1" customWidth="1"/>
    <col min="1796" max="1796" width="15.28515625" style="1" customWidth="1"/>
    <col min="1797" max="1798" width="15.42578125" style="1" customWidth="1"/>
    <col min="1799" max="2048" width="11.5703125" style="1"/>
    <col min="2049" max="2049" width="3.42578125" style="1" customWidth="1"/>
    <col min="2050" max="2050" width="32.140625" style="1" customWidth="1"/>
    <col min="2051" max="2051" width="15.7109375" style="1" customWidth="1"/>
    <col min="2052" max="2052" width="15.28515625" style="1" customWidth="1"/>
    <col min="2053" max="2054" width="15.42578125" style="1" customWidth="1"/>
    <col min="2055" max="2304" width="11.5703125" style="1"/>
    <col min="2305" max="2305" width="3.42578125" style="1" customWidth="1"/>
    <col min="2306" max="2306" width="32.140625" style="1" customWidth="1"/>
    <col min="2307" max="2307" width="15.7109375" style="1" customWidth="1"/>
    <col min="2308" max="2308" width="15.28515625" style="1" customWidth="1"/>
    <col min="2309" max="2310" width="15.42578125" style="1" customWidth="1"/>
    <col min="2311" max="2560" width="11.5703125" style="1"/>
    <col min="2561" max="2561" width="3.42578125" style="1" customWidth="1"/>
    <col min="2562" max="2562" width="32.140625" style="1" customWidth="1"/>
    <col min="2563" max="2563" width="15.7109375" style="1" customWidth="1"/>
    <col min="2564" max="2564" width="15.28515625" style="1" customWidth="1"/>
    <col min="2565" max="2566" width="15.42578125" style="1" customWidth="1"/>
    <col min="2567" max="2816" width="11.5703125" style="1"/>
    <col min="2817" max="2817" width="3.42578125" style="1" customWidth="1"/>
    <col min="2818" max="2818" width="32.140625" style="1" customWidth="1"/>
    <col min="2819" max="2819" width="15.7109375" style="1" customWidth="1"/>
    <col min="2820" max="2820" width="15.28515625" style="1" customWidth="1"/>
    <col min="2821" max="2822" width="15.42578125" style="1" customWidth="1"/>
    <col min="2823" max="3072" width="11.5703125" style="1"/>
    <col min="3073" max="3073" width="3.42578125" style="1" customWidth="1"/>
    <col min="3074" max="3074" width="32.140625" style="1" customWidth="1"/>
    <col min="3075" max="3075" width="15.7109375" style="1" customWidth="1"/>
    <col min="3076" max="3076" width="15.28515625" style="1" customWidth="1"/>
    <col min="3077" max="3078" width="15.42578125" style="1" customWidth="1"/>
    <col min="3079" max="3328" width="11.5703125" style="1"/>
    <col min="3329" max="3329" width="3.42578125" style="1" customWidth="1"/>
    <col min="3330" max="3330" width="32.140625" style="1" customWidth="1"/>
    <col min="3331" max="3331" width="15.7109375" style="1" customWidth="1"/>
    <col min="3332" max="3332" width="15.28515625" style="1" customWidth="1"/>
    <col min="3333" max="3334" width="15.42578125" style="1" customWidth="1"/>
    <col min="3335" max="3584" width="11.5703125" style="1"/>
    <col min="3585" max="3585" width="3.42578125" style="1" customWidth="1"/>
    <col min="3586" max="3586" width="32.140625" style="1" customWidth="1"/>
    <col min="3587" max="3587" width="15.7109375" style="1" customWidth="1"/>
    <col min="3588" max="3588" width="15.28515625" style="1" customWidth="1"/>
    <col min="3589" max="3590" width="15.42578125" style="1" customWidth="1"/>
    <col min="3591" max="3840" width="11.5703125" style="1"/>
    <col min="3841" max="3841" width="3.42578125" style="1" customWidth="1"/>
    <col min="3842" max="3842" width="32.140625" style="1" customWidth="1"/>
    <col min="3843" max="3843" width="15.7109375" style="1" customWidth="1"/>
    <col min="3844" max="3844" width="15.28515625" style="1" customWidth="1"/>
    <col min="3845" max="3846" width="15.42578125" style="1" customWidth="1"/>
    <col min="3847" max="4096" width="11.5703125" style="1"/>
    <col min="4097" max="4097" width="3.42578125" style="1" customWidth="1"/>
    <col min="4098" max="4098" width="32.140625" style="1" customWidth="1"/>
    <col min="4099" max="4099" width="15.7109375" style="1" customWidth="1"/>
    <col min="4100" max="4100" width="15.28515625" style="1" customWidth="1"/>
    <col min="4101" max="4102" width="15.42578125" style="1" customWidth="1"/>
    <col min="4103" max="4352" width="11.5703125" style="1"/>
    <col min="4353" max="4353" width="3.42578125" style="1" customWidth="1"/>
    <col min="4354" max="4354" width="32.140625" style="1" customWidth="1"/>
    <col min="4355" max="4355" width="15.7109375" style="1" customWidth="1"/>
    <col min="4356" max="4356" width="15.28515625" style="1" customWidth="1"/>
    <col min="4357" max="4358" width="15.42578125" style="1" customWidth="1"/>
    <col min="4359" max="4608" width="11.5703125" style="1"/>
    <col min="4609" max="4609" width="3.42578125" style="1" customWidth="1"/>
    <col min="4610" max="4610" width="32.140625" style="1" customWidth="1"/>
    <col min="4611" max="4611" width="15.7109375" style="1" customWidth="1"/>
    <col min="4612" max="4612" width="15.28515625" style="1" customWidth="1"/>
    <col min="4613" max="4614" width="15.42578125" style="1" customWidth="1"/>
    <col min="4615" max="4864" width="11.5703125" style="1"/>
    <col min="4865" max="4865" width="3.42578125" style="1" customWidth="1"/>
    <col min="4866" max="4866" width="32.140625" style="1" customWidth="1"/>
    <col min="4867" max="4867" width="15.7109375" style="1" customWidth="1"/>
    <col min="4868" max="4868" width="15.28515625" style="1" customWidth="1"/>
    <col min="4869" max="4870" width="15.42578125" style="1" customWidth="1"/>
    <col min="4871" max="5120" width="11.5703125" style="1"/>
    <col min="5121" max="5121" width="3.42578125" style="1" customWidth="1"/>
    <col min="5122" max="5122" width="32.140625" style="1" customWidth="1"/>
    <col min="5123" max="5123" width="15.7109375" style="1" customWidth="1"/>
    <col min="5124" max="5124" width="15.28515625" style="1" customWidth="1"/>
    <col min="5125" max="5126" width="15.42578125" style="1" customWidth="1"/>
    <col min="5127" max="5376" width="11.5703125" style="1"/>
    <col min="5377" max="5377" width="3.42578125" style="1" customWidth="1"/>
    <col min="5378" max="5378" width="32.140625" style="1" customWidth="1"/>
    <col min="5379" max="5379" width="15.7109375" style="1" customWidth="1"/>
    <col min="5380" max="5380" width="15.28515625" style="1" customWidth="1"/>
    <col min="5381" max="5382" width="15.42578125" style="1" customWidth="1"/>
    <col min="5383" max="5632" width="11.5703125" style="1"/>
    <col min="5633" max="5633" width="3.42578125" style="1" customWidth="1"/>
    <col min="5634" max="5634" width="32.140625" style="1" customWidth="1"/>
    <col min="5635" max="5635" width="15.7109375" style="1" customWidth="1"/>
    <col min="5636" max="5636" width="15.28515625" style="1" customWidth="1"/>
    <col min="5637" max="5638" width="15.42578125" style="1" customWidth="1"/>
    <col min="5639" max="5888" width="11.5703125" style="1"/>
    <col min="5889" max="5889" width="3.42578125" style="1" customWidth="1"/>
    <col min="5890" max="5890" width="32.140625" style="1" customWidth="1"/>
    <col min="5891" max="5891" width="15.7109375" style="1" customWidth="1"/>
    <col min="5892" max="5892" width="15.28515625" style="1" customWidth="1"/>
    <col min="5893" max="5894" width="15.42578125" style="1" customWidth="1"/>
    <col min="5895" max="6144" width="11.5703125" style="1"/>
    <col min="6145" max="6145" width="3.42578125" style="1" customWidth="1"/>
    <col min="6146" max="6146" width="32.140625" style="1" customWidth="1"/>
    <col min="6147" max="6147" width="15.7109375" style="1" customWidth="1"/>
    <col min="6148" max="6148" width="15.28515625" style="1" customWidth="1"/>
    <col min="6149" max="6150" width="15.42578125" style="1" customWidth="1"/>
    <col min="6151" max="6400" width="11.5703125" style="1"/>
    <col min="6401" max="6401" width="3.42578125" style="1" customWidth="1"/>
    <col min="6402" max="6402" width="32.140625" style="1" customWidth="1"/>
    <col min="6403" max="6403" width="15.7109375" style="1" customWidth="1"/>
    <col min="6404" max="6404" width="15.28515625" style="1" customWidth="1"/>
    <col min="6405" max="6406" width="15.42578125" style="1" customWidth="1"/>
    <col min="6407" max="6656" width="11.5703125" style="1"/>
    <col min="6657" max="6657" width="3.42578125" style="1" customWidth="1"/>
    <col min="6658" max="6658" width="32.140625" style="1" customWidth="1"/>
    <col min="6659" max="6659" width="15.7109375" style="1" customWidth="1"/>
    <col min="6660" max="6660" width="15.28515625" style="1" customWidth="1"/>
    <col min="6661" max="6662" width="15.42578125" style="1" customWidth="1"/>
    <col min="6663" max="6912" width="11.5703125" style="1"/>
    <col min="6913" max="6913" width="3.42578125" style="1" customWidth="1"/>
    <col min="6914" max="6914" width="32.140625" style="1" customWidth="1"/>
    <col min="6915" max="6915" width="15.7109375" style="1" customWidth="1"/>
    <col min="6916" max="6916" width="15.28515625" style="1" customWidth="1"/>
    <col min="6917" max="6918" width="15.42578125" style="1" customWidth="1"/>
    <col min="6919" max="7168" width="11.5703125" style="1"/>
    <col min="7169" max="7169" width="3.42578125" style="1" customWidth="1"/>
    <col min="7170" max="7170" width="32.140625" style="1" customWidth="1"/>
    <col min="7171" max="7171" width="15.7109375" style="1" customWidth="1"/>
    <col min="7172" max="7172" width="15.28515625" style="1" customWidth="1"/>
    <col min="7173" max="7174" width="15.42578125" style="1" customWidth="1"/>
    <col min="7175" max="7424" width="11.5703125" style="1"/>
    <col min="7425" max="7425" width="3.42578125" style="1" customWidth="1"/>
    <col min="7426" max="7426" width="32.140625" style="1" customWidth="1"/>
    <col min="7427" max="7427" width="15.7109375" style="1" customWidth="1"/>
    <col min="7428" max="7428" width="15.28515625" style="1" customWidth="1"/>
    <col min="7429" max="7430" width="15.42578125" style="1" customWidth="1"/>
    <col min="7431" max="7680" width="11.5703125" style="1"/>
    <col min="7681" max="7681" width="3.42578125" style="1" customWidth="1"/>
    <col min="7682" max="7682" width="32.140625" style="1" customWidth="1"/>
    <col min="7683" max="7683" width="15.7109375" style="1" customWidth="1"/>
    <col min="7684" max="7684" width="15.28515625" style="1" customWidth="1"/>
    <col min="7685" max="7686" width="15.42578125" style="1" customWidth="1"/>
    <col min="7687" max="7936" width="11.5703125" style="1"/>
    <col min="7937" max="7937" width="3.42578125" style="1" customWidth="1"/>
    <col min="7938" max="7938" width="32.140625" style="1" customWidth="1"/>
    <col min="7939" max="7939" width="15.7109375" style="1" customWidth="1"/>
    <col min="7940" max="7940" width="15.28515625" style="1" customWidth="1"/>
    <col min="7941" max="7942" width="15.42578125" style="1" customWidth="1"/>
    <col min="7943" max="8192" width="11.5703125" style="1"/>
    <col min="8193" max="8193" width="3.42578125" style="1" customWidth="1"/>
    <col min="8194" max="8194" width="32.140625" style="1" customWidth="1"/>
    <col min="8195" max="8195" width="15.7109375" style="1" customWidth="1"/>
    <col min="8196" max="8196" width="15.28515625" style="1" customWidth="1"/>
    <col min="8197" max="8198" width="15.42578125" style="1" customWidth="1"/>
    <col min="8199" max="8448" width="11.5703125" style="1"/>
    <col min="8449" max="8449" width="3.42578125" style="1" customWidth="1"/>
    <col min="8450" max="8450" width="32.140625" style="1" customWidth="1"/>
    <col min="8451" max="8451" width="15.7109375" style="1" customWidth="1"/>
    <col min="8452" max="8452" width="15.28515625" style="1" customWidth="1"/>
    <col min="8453" max="8454" width="15.42578125" style="1" customWidth="1"/>
    <col min="8455" max="8704" width="11.5703125" style="1"/>
    <col min="8705" max="8705" width="3.42578125" style="1" customWidth="1"/>
    <col min="8706" max="8706" width="32.140625" style="1" customWidth="1"/>
    <col min="8707" max="8707" width="15.7109375" style="1" customWidth="1"/>
    <col min="8708" max="8708" width="15.28515625" style="1" customWidth="1"/>
    <col min="8709" max="8710" width="15.42578125" style="1" customWidth="1"/>
    <col min="8711" max="8960" width="11.5703125" style="1"/>
    <col min="8961" max="8961" width="3.42578125" style="1" customWidth="1"/>
    <col min="8962" max="8962" width="32.140625" style="1" customWidth="1"/>
    <col min="8963" max="8963" width="15.7109375" style="1" customWidth="1"/>
    <col min="8964" max="8964" width="15.28515625" style="1" customWidth="1"/>
    <col min="8965" max="8966" width="15.42578125" style="1" customWidth="1"/>
    <col min="8967" max="9216" width="11.5703125" style="1"/>
    <col min="9217" max="9217" width="3.42578125" style="1" customWidth="1"/>
    <col min="9218" max="9218" width="32.140625" style="1" customWidth="1"/>
    <col min="9219" max="9219" width="15.7109375" style="1" customWidth="1"/>
    <col min="9220" max="9220" width="15.28515625" style="1" customWidth="1"/>
    <col min="9221" max="9222" width="15.42578125" style="1" customWidth="1"/>
    <col min="9223" max="9472" width="11.5703125" style="1"/>
    <col min="9473" max="9473" width="3.42578125" style="1" customWidth="1"/>
    <col min="9474" max="9474" width="32.140625" style="1" customWidth="1"/>
    <col min="9475" max="9475" width="15.7109375" style="1" customWidth="1"/>
    <col min="9476" max="9476" width="15.28515625" style="1" customWidth="1"/>
    <col min="9477" max="9478" width="15.42578125" style="1" customWidth="1"/>
    <col min="9479" max="9728" width="11.5703125" style="1"/>
    <col min="9729" max="9729" width="3.42578125" style="1" customWidth="1"/>
    <col min="9730" max="9730" width="32.140625" style="1" customWidth="1"/>
    <col min="9731" max="9731" width="15.7109375" style="1" customWidth="1"/>
    <col min="9732" max="9732" width="15.28515625" style="1" customWidth="1"/>
    <col min="9733" max="9734" width="15.42578125" style="1" customWidth="1"/>
    <col min="9735" max="9984" width="11.5703125" style="1"/>
    <col min="9985" max="9985" width="3.42578125" style="1" customWidth="1"/>
    <col min="9986" max="9986" width="32.140625" style="1" customWidth="1"/>
    <col min="9987" max="9987" width="15.7109375" style="1" customWidth="1"/>
    <col min="9988" max="9988" width="15.28515625" style="1" customWidth="1"/>
    <col min="9989" max="9990" width="15.42578125" style="1" customWidth="1"/>
    <col min="9991" max="10240" width="11.5703125" style="1"/>
    <col min="10241" max="10241" width="3.42578125" style="1" customWidth="1"/>
    <col min="10242" max="10242" width="32.140625" style="1" customWidth="1"/>
    <col min="10243" max="10243" width="15.7109375" style="1" customWidth="1"/>
    <col min="10244" max="10244" width="15.28515625" style="1" customWidth="1"/>
    <col min="10245" max="10246" width="15.42578125" style="1" customWidth="1"/>
    <col min="10247" max="10496" width="11.5703125" style="1"/>
    <col min="10497" max="10497" width="3.42578125" style="1" customWidth="1"/>
    <col min="10498" max="10498" width="32.140625" style="1" customWidth="1"/>
    <col min="10499" max="10499" width="15.7109375" style="1" customWidth="1"/>
    <col min="10500" max="10500" width="15.28515625" style="1" customWidth="1"/>
    <col min="10501" max="10502" width="15.42578125" style="1" customWidth="1"/>
    <col min="10503" max="10752" width="11.5703125" style="1"/>
    <col min="10753" max="10753" width="3.42578125" style="1" customWidth="1"/>
    <col min="10754" max="10754" width="32.140625" style="1" customWidth="1"/>
    <col min="10755" max="10755" width="15.7109375" style="1" customWidth="1"/>
    <col min="10756" max="10756" width="15.28515625" style="1" customWidth="1"/>
    <col min="10757" max="10758" width="15.42578125" style="1" customWidth="1"/>
    <col min="10759" max="11008" width="11.5703125" style="1"/>
    <col min="11009" max="11009" width="3.42578125" style="1" customWidth="1"/>
    <col min="11010" max="11010" width="32.140625" style="1" customWidth="1"/>
    <col min="11011" max="11011" width="15.7109375" style="1" customWidth="1"/>
    <col min="11012" max="11012" width="15.28515625" style="1" customWidth="1"/>
    <col min="11013" max="11014" width="15.42578125" style="1" customWidth="1"/>
    <col min="11015" max="11264" width="11.5703125" style="1"/>
    <col min="11265" max="11265" width="3.42578125" style="1" customWidth="1"/>
    <col min="11266" max="11266" width="32.140625" style="1" customWidth="1"/>
    <col min="11267" max="11267" width="15.7109375" style="1" customWidth="1"/>
    <col min="11268" max="11268" width="15.28515625" style="1" customWidth="1"/>
    <col min="11269" max="11270" width="15.42578125" style="1" customWidth="1"/>
    <col min="11271" max="11520" width="11.5703125" style="1"/>
    <col min="11521" max="11521" width="3.42578125" style="1" customWidth="1"/>
    <col min="11522" max="11522" width="32.140625" style="1" customWidth="1"/>
    <col min="11523" max="11523" width="15.7109375" style="1" customWidth="1"/>
    <col min="11524" max="11524" width="15.28515625" style="1" customWidth="1"/>
    <col min="11525" max="11526" width="15.42578125" style="1" customWidth="1"/>
    <col min="11527" max="11776" width="11.5703125" style="1"/>
    <col min="11777" max="11777" width="3.42578125" style="1" customWidth="1"/>
    <col min="11778" max="11778" width="32.140625" style="1" customWidth="1"/>
    <col min="11779" max="11779" width="15.7109375" style="1" customWidth="1"/>
    <col min="11780" max="11780" width="15.28515625" style="1" customWidth="1"/>
    <col min="11781" max="11782" width="15.42578125" style="1" customWidth="1"/>
    <col min="11783" max="12032" width="11.5703125" style="1"/>
    <col min="12033" max="12033" width="3.42578125" style="1" customWidth="1"/>
    <col min="12034" max="12034" width="32.140625" style="1" customWidth="1"/>
    <col min="12035" max="12035" width="15.7109375" style="1" customWidth="1"/>
    <col min="12036" max="12036" width="15.28515625" style="1" customWidth="1"/>
    <col min="12037" max="12038" width="15.42578125" style="1" customWidth="1"/>
    <col min="12039" max="12288" width="11.5703125" style="1"/>
    <col min="12289" max="12289" width="3.42578125" style="1" customWidth="1"/>
    <col min="12290" max="12290" width="32.140625" style="1" customWidth="1"/>
    <col min="12291" max="12291" width="15.7109375" style="1" customWidth="1"/>
    <col min="12292" max="12292" width="15.28515625" style="1" customWidth="1"/>
    <col min="12293" max="12294" width="15.42578125" style="1" customWidth="1"/>
    <col min="12295" max="12544" width="11.5703125" style="1"/>
    <col min="12545" max="12545" width="3.42578125" style="1" customWidth="1"/>
    <col min="12546" max="12546" width="32.140625" style="1" customWidth="1"/>
    <col min="12547" max="12547" width="15.7109375" style="1" customWidth="1"/>
    <col min="12548" max="12548" width="15.28515625" style="1" customWidth="1"/>
    <col min="12549" max="12550" width="15.42578125" style="1" customWidth="1"/>
    <col min="12551" max="12800" width="11.5703125" style="1"/>
    <col min="12801" max="12801" width="3.42578125" style="1" customWidth="1"/>
    <col min="12802" max="12802" width="32.140625" style="1" customWidth="1"/>
    <col min="12803" max="12803" width="15.7109375" style="1" customWidth="1"/>
    <col min="12804" max="12804" width="15.28515625" style="1" customWidth="1"/>
    <col min="12805" max="12806" width="15.42578125" style="1" customWidth="1"/>
    <col min="12807" max="13056" width="11.5703125" style="1"/>
    <col min="13057" max="13057" width="3.42578125" style="1" customWidth="1"/>
    <col min="13058" max="13058" width="32.140625" style="1" customWidth="1"/>
    <col min="13059" max="13059" width="15.7109375" style="1" customWidth="1"/>
    <col min="13060" max="13060" width="15.28515625" style="1" customWidth="1"/>
    <col min="13061" max="13062" width="15.42578125" style="1" customWidth="1"/>
    <col min="13063" max="13312" width="11.5703125" style="1"/>
    <col min="13313" max="13313" width="3.42578125" style="1" customWidth="1"/>
    <col min="13314" max="13314" width="32.140625" style="1" customWidth="1"/>
    <col min="13315" max="13315" width="15.7109375" style="1" customWidth="1"/>
    <col min="13316" max="13316" width="15.28515625" style="1" customWidth="1"/>
    <col min="13317" max="13318" width="15.42578125" style="1" customWidth="1"/>
    <col min="13319" max="13568" width="11.5703125" style="1"/>
    <col min="13569" max="13569" width="3.42578125" style="1" customWidth="1"/>
    <col min="13570" max="13570" width="32.140625" style="1" customWidth="1"/>
    <col min="13571" max="13571" width="15.7109375" style="1" customWidth="1"/>
    <col min="13572" max="13572" width="15.28515625" style="1" customWidth="1"/>
    <col min="13573" max="13574" width="15.42578125" style="1" customWidth="1"/>
    <col min="13575" max="13824" width="11.5703125" style="1"/>
    <col min="13825" max="13825" width="3.42578125" style="1" customWidth="1"/>
    <col min="13826" max="13826" width="32.140625" style="1" customWidth="1"/>
    <col min="13827" max="13827" width="15.7109375" style="1" customWidth="1"/>
    <col min="13828" max="13828" width="15.28515625" style="1" customWidth="1"/>
    <col min="13829" max="13830" width="15.42578125" style="1" customWidth="1"/>
    <col min="13831" max="14080" width="11.5703125" style="1"/>
    <col min="14081" max="14081" width="3.42578125" style="1" customWidth="1"/>
    <col min="14082" max="14082" width="32.140625" style="1" customWidth="1"/>
    <col min="14083" max="14083" width="15.7109375" style="1" customWidth="1"/>
    <col min="14084" max="14084" width="15.28515625" style="1" customWidth="1"/>
    <col min="14085" max="14086" width="15.42578125" style="1" customWidth="1"/>
    <col min="14087" max="14336" width="11.5703125" style="1"/>
    <col min="14337" max="14337" width="3.42578125" style="1" customWidth="1"/>
    <col min="14338" max="14338" width="32.140625" style="1" customWidth="1"/>
    <col min="14339" max="14339" width="15.7109375" style="1" customWidth="1"/>
    <col min="14340" max="14340" width="15.28515625" style="1" customWidth="1"/>
    <col min="14341" max="14342" width="15.42578125" style="1" customWidth="1"/>
    <col min="14343" max="14592" width="11.5703125" style="1"/>
    <col min="14593" max="14593" width="3.42578125" style="1" customWidth="1"/>
    <col min="14594" max="14594" width="32.140625" style="1" customWidth="1"/>
    <col min="14595" max="14595" width="15.7109375" style="1" customWidth="1"/>
    <col min="14596" max="14596" width="15.28515625" style="1" customWidth="1"/>
    <col min="14597" max="14598" width="15.42578125" style="1" customWidth="1"/>
    <col min="14599" max="14848" width="11.5703125" style="1"/>
    <col min="14849" max="14849" width="3.42578125" style="1" customWidth="1"/>
    <col min="14850" max="14850" width="32.140625" style="1" customWidth="1"/>
    <col min="14851" max="14851" width="15.7109375" style="1" customWidth="1"/>
    <col min="14852" max="14852" width="15.28515625" style="1" customWidth="1"/>
    <col min="14853" max="14854" width="15.42578125" style="1" customWidth="1"/>
    <col min="14855" max="15104" width="11.5703125" style="1"/>
    <col min="15105" max="15105" width="3.42578125" style="1" customWidth="1"/>
    <col min="15106" max="15106" width="32.140625" style="1" customWidth="1"/>
    <col min="15107" max="15107" width="15.7109375" style="1" customWidth="1"/>
    <col min="15108" max="15108" width="15.28515625" style="1" customWidth="1"/>
    <col min="15109" max="15110" width="15.42578125" style="1" customWidth="1"/>
    <col min="15111" max="15360" width="11.5703125" style="1"/>
    <col min="15361" max="15361" width="3.42578125" style="1" customWidth="1"/>
    <col min="15362" max="15362" width="32.140625" style="1" customWidth="1"/>
    <col min="15363" max="15363" width="15.7109375" style="1" customWidth="1"/>
    <col min="15364" max="15364" width="15.28515625" style="1" customWidth="1"/>
    <col min="15365" max="15366" width="15.42578125" style="1" customWidth="1"/>
    <col min="15367" max="15616" width="11.5703125" style="1"/>
    <col min="15617" max="15617" width="3.42578125" style="1" customWidth="1"/>
    <col min="15618" max="15618" width="32.140625" style="1" customWidth="1"/>
    <col min="15619" max="15619" width="15.7109375" style="1" customWidth="1"/>
    <col min="15620" max="15620" width="15.28515625" style="1" customWidth="1"/>
    <col min="15621" max="15622" width="15.42578125" style="1" customWidth="1"/>
    <col min="15623" max="15872" width="11.5703125" style="1"/>
    <col min="15873" max="15873" width="3.42578125" style="1" customWidth="1"/>
    <col min="15874" max="15874" width="32.140625" style="1" customWidth="1"/>
    <col min="15875" max="15875" width="15.7109375" style="1" customWidth="1"/>
    <col min="15876" max="15876" width="15.28515625" style="1" customWidth="1"/>
    <col min="15877" max="15878" width="15.42578125" style="1" customWidth="1"/>
    <col min="15879" max="16128" width="11.5703125" style="1"/>
    <col min="16129" max="16129" width="3.42578125" style="1" customWidth="1"/>
    <col min="16130" max="16130" width="32.140625" style="1" customWidth="1"/>
    <col min="16131" max="16131" width="15.7109375" style="1" customWidth="1"/>
    <col min="16132" max="16132" width="15.28515625" style="1" customWidth="1"/>
    <col min="16133" max="16134" width="15.42578125" style="1" customWidth="1"/>
    <col min="16135" max="16384" width="11.5703125" style="1"/>
  </cols>
  <sheetData>
    <row r="2" spans="2:8" ht="18.75" x14ac:dyDescent="0.3">
      <c r="B2" s="226" t="s">
        <v>77</v>
      </c>
      <c r="C2" s="226"/>
      <c r="D2" s="226"/>
    </row>
    <row r="3" spans="2:8" x14ac:dyDescent="0.3">
      <c r="B3" s="52" t="s">
        <v>78</v>
      </c>
    </row>
    <row r="4" spans="2:8" ht="27" x14ac:dyDescent="0.3">
      <c r="B4" s="39" t="s">
        <v>79</v>
      </c>
      <c r="C4" s="39" t="s">
        <v>80</v>
      </c>
      <c r="D4" s="39" t="s">
        <v>81</v>
      </c>
      <c r="E4" s="39" t="s">
        <v>104</v>
      </c>
      <c r="F4" s="39" t="s">
        <v>105</v>
      </c>
      <c r="G4" s="39" t="s">
        <v>47</v>
      </c>
    </row>
    <row r="5" spans="2:8" x14ac:dyDescent="0.3">
      <c r="B5" s="40" t="s">
        <v>82</v>
      </c>
      <c r="C5" s="91">
        <f>'(5) Presupuesto Proyecto'!G19</f>
        <v>0</v>
      </c>
      <c r="D5" s="91">
        <f>'(5) Presupuesto Proyecto'!I19</f>
        <v>0</v>
      </c>
      <c r="E5" s="91">
        <f>'(5) Presupuesto Proyecto'!H19</f>
        <v>0</v>
      </c>
      <c r="F5" s="91">
        <f>D5+E5</f>
        <v>0</v>
      </c>
      <c r="G5" s="92">
        <f>SUM(C5:E5)</f>
        <v>0</v>
      </c>
    </row>
    <row r="6" spans="2:8" x14ac:dyDescent="0.3">
      <c r="B6" s="40" t="s">
        <v>83</v>
      </c>
      <c r="C6" s="91">
        <f>'(5) Presupuesto Proyecto'!G48</f>
        <v>0</v>
      </c>
      <c r="D6" s="91">
        <f>'(5) Presupuesto Proyecto'!I48</f>
        <v>0</v>
      </c>
      <c r="E6" s="91">
        <f>'(5) Presupuesto Proyecto'!H48</f>
        <v>0</v>
      </c>
      <c r="F6" s="91">
        <f>D6+E6</f>
        <v>0</v>
      </c>
      <c r="G6" s="92">
        <f>SUM(C6:E6)</f>
        <v>0</v>
      </c>
    </row>
    <row r="7" spans="2:8" x14ac:dyDescent="0.3">
      <c r="B7" s="41" t="s">
        <v>84</v>
      </c>
      <c r="C7" s="93">
        <f>SUM(C5:C6)</f>
        <v>0</v>
      </c>
      <c r="D7" s="92">
        <f>SUM(D5:D6)</f>
        <v>0</v>
      </c>
      <c r="E7" s="92">
        <f>SUM(E5:E6)</f>
        <v>0</v>
      </c>
      <c r="F7" s="92">
        <f>SUM(F5:F6)</f>
        <v>0</v>
      </c>
      <c r="G7" s="92">
        <f>SUM(C7:E7)</f>
        <v>0</v>
      </c>
    </row>
    <row r="8" spans="2:8" x14ac:dyDescent="0.3">
      <c r="B8" s="41" t="s">
        <v>85</v>
      </c>
      <c r="C8" s="94" t="e">
        <f>C7/$G$7</f>
        <v>#DIV/0!</v>
      </c>
      <c r="D8" s="94" t="e">
        <f>D7/$G$7</f>
        <v>#DIV/0!</v>
      </c>
      <c r="E8" s="94" t="e">
        <f>E7/$G$7</f>
        <v>#DIV/0!</v>
      </c>
      <c r="F8" s="94" t="e">
        <f>F7/$G$7</f>
        <v>#DIV/0!</v>
      </c>
      <c r="G8" s="94" t="e">
        <f>G7/$G$7</f>
        <v>#DIV/0!</v>
      </c>
    </row>
    <row r="9" spans="2:8" s="44" customFormat="1" x14ac:dyDescent="0.3">
      <c r="B9" s="42"/>
      <c r="C9" s="43"/>
      <c r="D9" s="43"/>
      <c r="E9" s="43"/>
      <c r="F9" s="43"/>
      <c r="G9" s="43"/>
    </row>
    <row r="10" spans="2:8" s="44" customFormat="1" ht="18.75" x14ac:dyDescent="0.3">
      <c r="B10" s="45" t="s">
        <v>86</v>
      </c>
      <c r="C10" s="43"/>
      <c r="D10" s="43"/>
      <c r="E10" s="43"/>
      <c r="F10" s="43"/>
      <c r="G10" s="43"/>
    </row>
    <row r="11" spans="2:8" s="44" customFormat="1" x14ac:dyDescent="0.3">
      <c r="B11" s="53" t="s">
        <v>122</v>
      </c>
      <c r="C11" s="43"/>
      <c r="D11" s="43"/>
      <c r="E11" s="43"/>
      <c r="F11" s="43"/>
      <c r="G11" s="43"/>
    </row>
    <row r="12" spans="2:8" s="44" customFormat="1" x14ac:dyDescent="0.3">
      <c r="B12" s="60">
        <v>26798.14</v>
      </c>
      <c r="C12" s="43"/>
      <c r="D12" s="43"/>
      <c r="E12" s="43"/>
      <c r="F12" s="43"/>
      <c r="G12" s="43"/>
    </row>
    <row r="13" spans="2:8" s="44" customFormat="1" x14ac:dyDescent="0.3">
      <c r="B13" s="41" t="s">
        <v>87</v>
      </c>
      <c r="C13" s="95">
        <f>'(5) Presupuesto Proyecto'!C6/B12</f>
        <v>0</v>
      </c>
      <c r="D13" s="96">
        <f>IF(C13&lt;=25000, 0.7, (IF(C13&lt;100000, 0.6, 0.5)))</f>
        <v>0.7</v>
      </c>
      <c r="E13" s="43"/>
      <c r="F13" s="46"/>
      <c r="G13" s="47"/>
    </row>
    <row r="14" spans="2:8" x14ac:dyDescent="0.3">
      <c r="H14" s="33"/>
    </row>
    <row r="16" spans="2:8" ht="18.75" x14ac:dyDescent="0.3">
      <c r="B16" s="227" t="s">
        <v>88</v>
      </c>
      <c r="C16" s="228"/>
      <c r="D16" s="229"/>
    </row>
    <row r="18" spans="2:5" ht="24" customHeight="1" x14ac:dyDescent="0.3">
      <c r="B18" s="230" t="s">
        <v>89</v>
      </c>
      <c r="C18" s="231"/>
      <c r="D18" s="232"/>
    </row>
    <row r="19" spans="2:5" x14ac:dyDescent="0.3">
      <c r="B19" s="48" t="s">
        <v>90</v>
      </c>
      <c r="C19" s="89" t="e">
        <f>'(4) Presupuesto subcontrato(s)'!H62/'(6) Resumen'!G7</f>
        <v>#DIV/0!</v>
      </c>
      <c r="D19" s="49" t="e">
        <f>IF(C19&gt;50%,"CUMPLE","NO CUMPLE")</f>
        <v>#DIV/0!</v>
      </c>
    </row>
    <row r="20" spans="2:5" x14ac:dyDescent="0.3">
      <c r="B20" s="48" t="s">
        <v>91</v>
      </c>
      <c r="C20" s="89" t="e">
        <f>(E7+D7)/G7</f>
        <v>#DIV/0!</v>
      </c>
      <c r="D20" s="49" t="e">
        <f>IF(C13&lt;=25000,(IF(C8&lt;=70%,"CUMPLE","NO CUMPLE")),IF(C13&gt;25000,IF(C13&lt;=100000,(IF(C8&lt;=60%,"CUMPLE","NO CUMPLE")),IF(C13&gt;100000,IF(C8&lt;=50%,"CUMPLE","NO CUMPLE")))))</f>
        <v>#DIV/0!</v>
      </c>
    </row>
    <row r="21" spans="2:5" x14ac:dyDescent="0.3">
      <c r="B21" s="48" t="s">
        <v>92</v>
      </c>
      <c r="C21" s="89" t="e">
        <f>D7/G7</f>
        <v>#DIV/0!</v>
      </c>
      <c r="D21" s="49" t="e">
        <f>IF(C21&lt;=15%,"CUMPLE","NO CUMPLE")</f>
        <v>#DIV/0!</v>
      </c>
      <c r="E21" s="54"/>
    </row>
    <row r="22" spans="2:5" x14ac:dyDescent="0.3">
      <c r="B22" s="48" t="s">
        <v>93</v>
      </c>
      <c r="C22" s="89" t="e">
        <f>SUM('(5) Presupuesto Proyecto'!G14:G15)/'(6) Resumen'!G7</f>
        <v>#DIV/0!</v>
      </c>
      <c r="D22" s="49" t="e">
        <f>IF(C22&lt;=20%,"CUMPLE","NO CUMPLE")</f>
        <v>#DIV/0!</v>
      </c>
      <c r="E22" s="50"/>
    </row>
    <row r="23" spans="2:5" x14ac:dyDescent="0.3">
      <c r="B23" s="48" t="s">
        <v>94</v>
      </c>
      <c r="C23" s="89" t="e">
        <f>'(4) Presupuesto subcontrato(s)'!I60</f>
        <v>#DIV/0!</v>
      </c>
      <c r="D23" s="49" t="e">
        <f>IF(C23&lt;=30%,"CUMPLE","NO CUMPLE")</f>
        <v>#DIV/0!</v>
      </c>
    </row>
    <row r="24" spans="2:5" x14ac:dyDescent="0.3">
      <c r="B24" s="48" t="s">
        <v>95</v>
      </c>
      <c r="C24" s="90">
        <f>C7</f>
        <v>0</v>
      </c>
      <c r="D24" s="49" t="str">
        <f>IF(C24&lt;=200000000,"CUMPLE","NO CUMPLE")</f>
        <v>CUMPLE</v>
      </c>
    </row>
    <row r="25" spans="2:5" x14ac:dyDescent="0.3">
      <c r="B25" s="48" t="s">
        <v>96</v>
      </c>
      <c r="C25" s="90">
        <f>'(2) Plan de Trabajo (I+D)'!ptotalact</f>
        <v>0</v>
      </c>
      <c r="D25" s="49" t="str">
        <f>IF(C25=$G$7,"CUMPLE","NO CUMPLE")</f>
        <v>CUMPLE</v>
      </c>
    </row>
    <row r="26" spans="2:5" x14ac:dyDescent="0.3">
      <c r="B26" s="48" t="s">
        <v>97</v>
      </c>
      <c r="C26" s="90">
        <f>'(2) Plan de Trabajo (I+D)'!pinnovaact</f>
        <v>0</v>
      </c>
      <c r="D26" s="49" t="str">
        <f>IF(C26=$C$7,"CUMPLE","NO CUMPLE")</f>
        <v>CUMPLE</v>
      </c>
    </row>
    <row r="27" spans="2:5" x14ac:dyDescent="0.3">
      <c r="B27" s="51" t="s">
        <v>98</v>
      </c>
      <c r="C27" s="90">
        <f>'(2) Plan de Trabajo (I+D)'!pempresaact</f>
        <v>0</v>
      </c>
      <c r="D27" s="49" t="str">
        <f>IF(C27=$F$7,"CUMPLE","NO CUMPLE")</f>
        <v>CUMPLE</v>
      </c>
    </row>
    <row r="28" spans="2:5" x14ac:dyDescent="0.3">
      <c r="B28" s="48" t="s">
        <v>99</v>
      </c>
      <c r="C28" s="89" t="e">
        <f>ptotalid/G7</f>
        <v>#DIV/0!</v>
      </c>
      <c r="D28" s="49" t="e">
        <f>IF(C28&gt;=41%,"SE REVISARÁ","NO CUMPLE")</f>
        <v>#DIV/0!</v>
      </c>
    </row>
    <row r="29" spans="2:5" x14ac:dyDescent="0.3">
      <c r="B29" s="48" t="s">
        <v>100</v>
      </c>
      <c r="C29" s="89" t="e">
        <f>pempresaid/F7</f>
        <v>#DIV/0!</v>
      </c>
      <c r="D29" s="49" t="e">
        <f>IF(C29&gt;=41%,"SE REVISARÁ","NO CUMPLE")</f>
        <v>#DIV/0!</v>
      </c>
    </row>
  </sheetData>
  <sheetProtection algorithmName="SHA-512" hashValue="EGh61Ad/yFCW6Xv8UFAOZ+fgzL4vgGrSCM9VQL/vovSvi68FIOVlDCAoBXEyXw8hb/0rpdhTdUqGEbylufZp+g==" saltValue="egqbfoFNC8pD2ACTvYSgtw==" spinCount="100000" sheet="1" objects="1" scenarios="1"/>
  <mergeCells count="3">
    <mergeCell ref="B2:D2"/>
    <mergeCell ref="B16:D16"/>
    <mergeCell ref="B18:D1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35E2A82E2876D4897A9467ABBF3AB47" ma:contentTypeVersion="0" ma:contentTypeDescription="Create a new document." ma:contentTypeScope="" ma:versionID="56e536c2fa1a65b26db1d61352b79765">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5E0F56-1228-49F1-9A02-62AA468E2D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64544BE4-5BFC-43B1-855D-1EC9F09010A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BD83413-58DB-4775-9B8D-AD5FAB7F9B3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13</vt:i4>
      </vt:variant>
    </vt:vector>
  </HeadingPairs>
  <TitlesOfParts>
    <vt:vector size="19" baseType="lpstr">
      <vt:lpstr>(1) LEER ANTES</vt:lpstr>
      <vt:lpstr>(2) Plan de Trabajo (I+D)</vt:lpstr>
      <vt:lpstr>(3) Carta Gantt</vt:lpstr>
      <vt:lpstr>(4) Presupuesto subcontrato(s)</vt:lpstr>
      <vt:lpstr>(5) Presupuesto Proyecto</vt:lpstr>
      <vt:lpstr>(6) Resumen</vt:lpstr>
      <vt:lpstr>empresaid</vt:lpstr>
      <vt:lpstr>innovaid</vt:lpstr>
      <vt:lpstr>'(2) Plan de Trabajo (I+D)'!pempresaact</vt:lpstr>
      <vt:lpstr>pempresaact</vt:lpstr>
      <vt:lpstr>pempresaid</vt:lpstr>
      <vt:lpstr>'(2) Plan de Trabajo (I+D)'!pinnovaact</vt:lpstr>
      <vt:lpstr>pinnovaact</vt:lpstr>
      <vt:lpstr>pinnovaid</vt:lpstr>
      <vt:lpstr>'(2) Plan de Trabajo (I+D)'!ptotalact</vt:lpstr>
      <vt:lpstr>ptotalact</vt:lpstr>
      <vt:lpstr>ptotalid</vt:lpstr>
      <vt:lpstr>Total_Empresa_en_I_D</vt:lpstr>
      <vt:lpstr>totalid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Valentina Hernández Castillo</dc:creator>
  <cp:lastModifiedBy>Usuario de Windows</cp:lastModifiedBy>
  <dcterms:created xsi:type="dcterms:W3CDTF">2017-12-07T17:27:12Z</dcterms:created>
  <dcterms:modified xsi:type="dcterms:W3CDTF">2018-07-30T14:43:38Z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0x010100335E2A82E2876D4897A9467ABBF3AB47</vt:lpwstr>
  </property>
</Properties>
</file>